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II" sheetId="5" r:id="rId1"/>
    <sheet name="IV" sheetId="4" r:id="rId2"/>
    <sheet name="VI" sheetId="1" r:id="rId3"/>
    <sheet name="3-SEM-VI" sheetId="2" state="hidden" r:id="rId4"/>
  </sheets>
  <calcPr calcId="124519"/>
</workbook>
</file>

<file path=xl/calcChain.xml><?xml version="1.0" encoding="utf-8"?>
<calcChain xmlns="http://schemas.openxmlformats.org/spreadsheetml/2006/main">
  <c r="N7" i="5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6"/>
  <c r="M34" i="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25"/>
  <c r="M26"/>
  <c r="M27"/>
  <c r="M28"/>
  <c r="M29"/>
  <c r="M30"/>
  <c r="M31"/>
  <c r="M32"/>
  <c r="M33"/>
  <c r="M13"/>
  <c r="M14"/>
  <c r="M15"/>
  <c r="M16"/>
  <c r="M17"/>
  <c r="M18"/>
  <c r="M19"/>
  <c r="M20"/>
  <c r="M21"/>
  <c r="M22"/>
  <c r="M23"/>
  <c r="M24"/>
  <c r="M7"/>
  <c r="M8"/>
  <c r="M9"/>
  <c r="M10"/>
  <c r="M11"/>
  <c r="M12"/>
  <c r="M6"/>
  <c r="M10" i="1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"/>
  <c r="M8"/>
  <c r="M9"/>
  <c r="M6"/>
  <c r="H7" i="4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"/>
  <c r="J7" i="5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6"/>
  <c r="J7" i="1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6"/>
  <c r="J7" i="4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"/>
  <c r="D7" i="5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6"/>
  <c r="L7" i="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6"/>
  <c r="H7" i="5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6"/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6"/>
  <c r="D7" i="4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"/>
  <c r="F7" i="5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6"/>
</calcChain>
</file>

<file path=xl/sharedStrings.xml><?xml version="1.0" encoding="utf-8"?>
<sst xmlns="http://schemas.openxmlformats.org/spreadsheetml/2006/main" count="341" uniqueCount="294">
  <si>
    <t>DEBABRATA RAI</t>
  </si>
  <si>
    <t>SANJIB MURMU</t>
  </si>
  <si>
    <t>ANUP DAS</t>
  </si>
  <si>
    <t>ANURADHA PAUL</t>
  </si>
  <si>
    <t>CHINMAY BARMAN</t>
  </si>
  <si>
    <t>SHAHEEN KHATOON</t>
  </si>
  <si>
    <t>RAJESH SINGH THAKUR</t>
  </si>
  <si>
    <t>TULI   LAYAK</t>
  </si>
  <si>
    <t>SUSMITA KAR</t>
  </si>
  <si>
    <t>SUMAN MOKTAN</t>
  </si>
  <si>
    <t>FARUKH  SEKH</t>
  </si>
  <si>
    <t>MISTU   DEY</t>
  </si>
  <si>
    <t>SUJAN  ROY</t>
  </si>
  <si>
    <t>SUMAN SARATHI SARKAR</t>
  </si>
  <si>
    <t>SHAYAN GHOSH DASTIDAR</t>
  </si>
  <si>
    <t>PRATEEK  SHARMA</t>
  </si>
  <si>
    <t>RASIK  CHHETRI</t>
  </si>
  <si>
    <t>BINITA  SINGH</t>
  </si>
  <si>
    <t>RESHMA  MALLICK</t>
  </si>
  <si>
    <t>SARITA  NATH</t>
  </si>
  <si>
    <t>UDEN  BOMZON</t>
  </si>
  <si>
    <t>RATUL  KHANDAKAR</t>
  </si>
  <si>
    <t>SHATARUPA  SARKAR</t>
  </si>
  <si>
    <t>ANIRUDDHA  DEWAN</t>
  </si>
  <si>
    <t>TANUSHREE  BARMAN</t>
  </si>
  <si>
    <t>JYOTI  KUMARI SAH</t>
  </si>
  <si>
    <t>DOYEL  DEY</t>
  </si>
  <si>
    <t>PINKI SHARMA</t>
  </si>
  <si>
    <t>SIDHIKA AGARWAL</t>
  </si>
  <si>
    <t>FAIJ AHMED</t>
  </si>
  <si>
    <t>KAMILA  KANDULNA</t>
  </si>
  <si>
    <t>HEMANT KUMAR</t>
  </si>
  <si>
    <t>ROHIT  PRASAD</t>
  </si>
  <si>
    <t>SHAAN  USMANI</t>
  </si>
  <si>
    <t>BONNY  BASAK</t>
  </si>
  <si>
    <t>PRODIPTA  GHOSH</t>
  </si>
  <si>
    <t>AMAR BANSAL</t>
  </si>
  <si>
    <t>MOHANA AGARWAL</t>
  </si>
  <si>
    <t>RAM CHANDRA SINGH</t>
  </si>
  <si>
    <t>RONIT  ROY</t>
  </si>
  <si>
    <t>SRABANTI  DUTTA</t>
  </si>
  <si>
    <t>PUJA  ROY</t>
  </si>
  <si>
    <t>WASIM AKRAM  MOLLICK</t>
  </si>
  <si>
    <t>MANISH  PRASAD</t>
  </si>
  <si>
    <t>SHILPA  GHOSH</t>
  </si>
  <si>
    <t>NAME OF THE STUDENTS</t>
  </si>
  <si>
    <t>ABHINIT MITTAL</t>
  </si>
  <si>
    <t>SUNAYANA ROY</t>
  </si>
  <si>
    <t>BEAUTY DAS</t>
  </si>
  <si>
    <t>SONU KUMARI AGARWAL</t>
  </si>
  <si>
    <t>PUJA KARMAKAR</t>
  </si>
  <si>
    <t>ARUNANGSHU DAS</t>
  </si>
  <si>
    <t>SOUVIK SENGUPTA</t>
  </si>
  <si>
    <t>POOJA MAIYA</t>
  </si>
  <si>
    <t>TENZEE LESAL BHUTIA</t>
  </si>
  <si>
    <t>SUPRIYA SENGUPTA</t>
  </si>
  <si>
    <t>SAGNIKA DAS</t>
  </si>
  <si>
    <t>SITHI SINGHA ROY</t>
  </si>
  <si>
    <t>NIKHIL SHAH</t>
  </si>
  <si>
    <t>RUPANJAN BHOWMICK</t>
  </si>
  <si>
    <t>VISHAL PERIWAL</t>
  </si>
  <si>
    <t>RUPSITA DAS</t>
  </si>
  <si>
    <t>VISHAL AGARWAL</t>
  </si>
  <si>
    <t>MOHAMMED HASIBULLAH</t>
  </si>
  <si>
    <t>SRIJANA BASNET</t>
  </si>
  <si>
    <t>RIMITA SUBBA</t>
  </si>
  <si>
    <t>RUBINA RAI</t>
  </si>
  <si>
    <t>MADHAV JHAWAR</t>
  </si>
  <si>
    <t>ROUNAK KEJRIWAL</t>
  </si>
  <si>
    <t>INDIRA GOSWAMI</t>
  </si>
  <si>
    <t>RACHANA JAIN</t>
  </si>
  <si>
    <t>SOUMYAJIT LASKAR</t>
  </si>
  <si>
    <t>DEBABRATA SARKAR</t>
  </si>
  <si>
    <t>NOBIN SARKAR</t>
  </si>
  <si>
    <t>MRITTIKA BHOWMIK</t>
  </si>
  <si>
    <t>SOUMOJYOTI TALUKDAR</t>
  </si>
  <si>
    <t>MD. KADIR ANSARI</t>
  </si>
  <si>
    <t>HARPREET SINGH</t>
  </si>
  <si>
    <t>ABDUS SALIM</t>
  </si>
  <si>
    <t>BANDITA SARKAR</t>
  </si>
  <si>
    <t>ASHISH PAUL</t>
  </si>
  <si>
    <t>PREMANANDA MANDAL</t>
  </si>
  <si>
    <t>ADITYA NARAYAN ROY</t>
  </si>
  <si>
    <t>NIKITA SHARMA</t>
  </si>
  <si>
    <t>RUPENDRA KUMAR KARN</t>
  </si>
  <si>
    <t>NARAYAN JYOTI BANDOPADHYAY</t>
  </si>
  <si>
    <t>KHUSBOO AGARWAL</t>
  </si>
  <si>
    <t>PATHIK ARYA</t>
  </si>
  <si>
    <t>TONY THOMAS THURUTHEL</t>
  </si>
  <si>
    <t>SURANJANA BHATTACHARYYA</t>
  </si>
  <si>
    <t>DEBOJYOTI DAS</t>
  </si>
  <si>
    <t>MD. SARFARAZ ALAM</t>
  </si>
  <si>
    <t>RAKESH SINGH</t>
  </si>
  <si>
    <t>MOUSUMI MANDAL</t>
  </si>
  <si>
    <t>ABHAY KUMAR PANDEY</t>
  </si>
  <si>
    <t>MD. MOHAFIZ KHAN</t>
  </si>
  <si>
    <t>DEBJANI KUNDU</t>
  </si>
  <si>
    <t>SHANKAR SARKAR</t>
  </si>
  <si>
    <t>ADARSH CHOWDHURY</t>
  </si>
  <si>
    <t>SWARNEEM GHALAY</t>
  </si>
  <si>
    <t>ALOK KR. SHARMA</t>
  </si>
  <si>
    <t>PRAVEEN KR.CHOUDHURY</t>
  </si>
  <si>
    <t>AMBER CHAUDHARY</t>
  </si>
  <si>
    <t>SUTAYANA PAUL</t>
  </si>
  <si>
    <t>Md. MUKTAR HOSSAIN</t>
  </si>
  <si>
    <t>RUPESH CHETTRI</t>
  </si>
  <si>
    <t>ROLL No.</t>
  </si>
  <si>
    <t>SIGNATURES</t>
  </si>
  <si>
    <t xml:space="preserve">3-YEAR LL.B. SEMESTER -VI. </t>
  </si>
  <si>
    <t>PRIYADARSHINI BANDYOPADHYAY</t>
  </si>
  <si>
    <t>BINESH KUMAR PRASAD</t>
  </si>
  <si>
    <t>PRANITA SHARMA</t>
  </si>
  <si>
    <t>KAJAL MAHESHWARI</t>
  </si>
  <si>
    <t>ABHISHEK AGARWAL</t>
  </si>
  <si>
    <t>DHIRAJ LAKHOTIA</t>
  </si>
  <si>
    <t>MONIKA PERIWAL</t>
  </si>
  <si>
    <t>ABHILASHA ALICE KHONGSHEI</t>
  </si>
  <si>
    <t>KUNDAN MISHRA</t>
  </si>
  <si>
    <t>MOHAN HEMBRAM</t>
  </si>
  <si>
    <t>MUKUL AGARWAL</t>
  </si>
  <si>
    <t>SHIRSHO DASGUPTA</t>
  </si>
  <si>
    <t>SUJOY ROY</t>
  </si>
  <si>
    <t xml:space="preserve">KHUSHBOO SHARMA </t>
  </si>
  <si>
    <t>ABDUS SALAM</t>
  </si>
  <si>
    <t>KAUSHAL SONI</t>
  </si>
  <si>
    <t>ANKUR AGARWAL</t>
  </si>
  <si>
    <t>SANGAY CHODEN BHUTIA</t>
  </si>
  <si>
    <t>DHANASHREE NANDY</t>
  </si>
  <si>
    <t>SHRUTI KUMARI</t>
  </si>
  <si>
    <t xml:space="preserve"> PARIKSHIT KARMAKAR</t>
  </si>
  <si>
    <t>ABHILASH MITTAL</t>
  </si>
  <si>
    <t>PAPIYA GHOSH</t>
  </si>
  <si>
    <t>SANDEEP KUMAR SAH</t>
  </si>
  <si>
    <t>RAHUL GOYAL</t>
  </si>
  <si>
    <t>SANCHARI BISWAS</t>
  </si>
  <si>
    <t>RASHI CHOUDHURY</t>
  </si>
  <si>
    <t>NIKITA SAH</t>
  </si>
  <si>
    <t>PUSHKAR MANDAL</t>
  </si>
  <si>
    <t>NEHA DAS</t>
  </si>
  <si>
    <t>EARSHAD KHAN</t>
  </si>
  <si>
    <t>PARLITA DEBGUPTA</t>
  </si>
  <si>
    <t>PROBIN GUPTA</t>
  </si>
  <si>
    <t>SAIF ALI</t>
  </si>
  <si>
    <t>MOHAMMAD SHAHAMAT HOSSAIN</t>
  </si>
  <si>
    <t>RUPA SHIL</t>
  </si>
  <si>
    <t>DEBASRITA ROUTH</t>
  </si>
  <si>
    <t>ANAMIKA BHAT</t>
  </si>
  <si>
    <t>RAKSHA SHARMA</t>
  </si>
  <si>
    <t>PUJA RAY SARKAR</t>
  </si>
  <si>
    <t>KARUNA PRADHAN</t>
  </si>
  <si>
    <t>ROUNAK PAUL</t>
  </si>
  <si>
    <t>ANNESA DE</t>
  </si>
  <si>
    <t>BIJAY PRASAD GUPTA</t>
  </si>
  <si>
    <t>SARABJIT SINGH HORA</t>
  </si>
  <si>
    <t xml:space="preserve"> AVIJIT MRIDHA</t>
  </si>
  <si>
    <t>SUMAN KUMAR</t>
  </si>
  <si>
    <t>CHONGTHAM KOROUHANBA RAJESH</t>
  </si>
  <si>
    <t>ARNAB ADHIKARI</t>
  </si>
  <si>
    <t>SATISH KUMAR</t>
  </si>
  <si>
    <t>VIVEK JANGRA</t>
  </si>
  <si>
    <t>PRONITA BANIK</t>
  </si>
  <si>
    <t>TIRTHALIKA DAS</t>
  </si>
  <si>
    <t>SUBIR  MONDOL</t>
  </si>
  <si>
    <t>PASSANG TAMANG</t>
  </si>
  <si>
    <t>KRIPANJALI DAS (AICH)</t>
  </si>
  <si>
    <t>SAMAR MANDAL</t>
  </si>
  <si>
    <t>GHANASHYAM ROY</t>
  </si>
  <si>
    <t>MOUSUMI BALA</t>
  </si>
  <si>
    <t>SOURAV DAS</t>
  </si>
  <si>
    <t>RITESH KANSHAL</t>
  </si>
  <si>
    <t>RAJIT MISRA</t>
  </si>
  <si>
    <t>RUPAMA ROY</t>
  </si>
  <si>
    <t>SHARMISTHA ROY</t>
  </si>
  <si>
    <t>ANANTA PRADHAN</t>
  </si>
  <si>
    <t>ARIJIT BANERJEE</t>
  </si>
  <si>
    <t>MEGHA PRASAD</t>
  </si>
  <si>
    <t>AISWARYA RAJYA RAI</t>
  </si>
  <si>
    <t>DIPANKAR RUDRA</t>
  </si>
  <si>
    <t>TAMANNA SARKAR</t>
  </si>
  <si>
    <t>KHUSHBOO REHEMAN</t>
  </si>
  <si>
    <t>ASHA DAS</t>
  </si>
  <si>
    <t>PINKI BARMAN</t>
  </si>
  <si>
    <t>AVIMANNU DAS</t>
  </si>
  <si>
    <t>CHANDAN ROUTH</t>
  </si>
  <si>
    <t>BICKEY SAH</t>
  </si>
  <si>
    <t>GOPA ACHARYA</t>
  </si>
  <si>
    <t>GOPAL KUMAR SAH</t>
  </si>
  <si>
    <t>SAURABH KUMAR</t>
  </si>
  <si>
    <t>DEBJANI SAHA</t>
  </si>
  <si>
    <t>SHREYASH MARODIA</t>
  </si>
  <si>
    <t>DIVYA PRAKASH VERMA</t>
  </si>
  <si>
    <t>SUBHAM GHOSH</t>
  </si>
  <si>
    <t>TAPAS BARMAN</t>
  </si>
  <si>
    <t>JATIN AGARWAL</t>
  </si>
  <si>
    <t>SOWETA SHA</t>
  </si>
  <si>
    <t>RANJIT MALLIK</t>
  </si>
  <si>
    <t>HEERAK DEB BARMAN</t>
  </si>
  <si>
    <t>RABI KUMAR PRASAD</t>
  </si>
  <si>
    <t>GANESH KAMTI</t>
  </si>
  <si>
    <t>ADITI JHUNJHUNWALA</t>
  </si>
  <si>
    <t>PROVAKAR BARMAN</t>
  </si>
  <si>
    <t>RAHUL PRADHAN</t>
  </si>
  <si>
    <t>SANDIP MANDAL</t>
  </si>
  <si>
    <t>PRATIK SARKAR</t>
  </si>
  <si>
    <t>TUSHAR ARYA</t>
  </si>
  <si>
    <t>KAUSHIK SARKAR</t>
  </si>
  <si>
    <t>SOUVIK BARMAN</t>
  </si>
  <si>
    <t>BIJAN DUTTA</t>
  </si>
  <si>
    <t>SANCHITA KHETAWAT</t>
  </si>
  <si>
    <t>RAHUL KUMAR SINGH</t>
  </si>
  <si>
    <t>NIRBAN DHAR</t>
  </si>
  <si>
    <t>BAPI ROY</t>
  </si>
  <si>
    <t>PANKAJ MISHRA</t>
  </si>
  <si>
    <t>NOBIN MONDAL</t>
  </si>
  <si>
    <t>SUNANDA BASAK</t>
  </si>
  <si>
    <t>MOHIT KUMAR KEDIA</t>
  </si>
  <si>
    <t>ROHIT PRASAD</t>
  </si>
  <si>
    <t>RIYA BISWAS</t>
  </si>
  <si>
    <t>PUSPA BARMAN</t>
  </si>
  <si>
    <t>BISHNU BARAI</t>
  </si>
  <si>
    <t>ASHMITA MAZUMDAR</t>
  </si>
  <si>
    <t>SURAKSHA GURUNG</t>
  </si>
  <si>
    <t>SAMPA SAHA</t>
  </si>
  <si>
    <t>KAJOL AGARWALA</t>
  </si>
  <si>
    <t>DOLI MONDAL</t>
  </si>
  <si>
    <t>APARAJITA GHOSH</t>
  </si>
  <si>
    <t>NISHI GANDHYA MAJUMDAR</t>
  </si>
  <si>
    <t>PRIYANKA SAHA</t>
  </si>
  <si>
    <t>ISHA GURUNG</t>
  </si>
  <si>
    <t>AJAY ROUTH</t>
  </si>
  <si>
    <t>TANNI GHOSH</t>
  </si>
  <si>
    <t>SOURAV LOHANI</t>
  </si>
  <si>
    <t>SACHIN MINTRI</t>
  </si>
  <si>
    <t>SAMIR SARKAR</t>
  </si>
  <si>
    <t>MAHADEB BARMAN</t>
  </si>
  <si>
    <t>ABHISHEK GUPTA</t>
  </si>
  <si>
    <t>KAUSHIK BARMAN</t>
  </si>
  <si>
    <t>MAHEN CHETTRI</t>
  </si>
  <si>
    <t>SAIKAT BHATTACHARYA</t>
  </si>
  <si>
    <t>SOURABH MUKHIA</t>
  </si>
  <si>
    <t>SUCHITRA ROY</t>
  </si>
  <si>
    <t>LUSI SAHA</t>
  </si>
  <si>
    <t>ANKITA MITRA</t>
  </si>
  <si>
    <t>PARTHA SARKAR</t>
  </si>
  <si>
    <t>MANALI ROY</t>
  </si>
  <si>
    <t>MARINA SUBBA</t>
  </si>
  <si>
    <t>POOJA GIRI</t>
  </si>
  <si>
    <t>NIGAM MITTAL</t>
  </si>
  <si>
    <t>KUMAR BIRAJ NARAYAN</t>
  </si>
  <si>
    <t>SUJIT BARMA</t>
  </si>
  <si>
    <t>PUJA AGARWAL</t>
  </si>
  <si>
    <t>KAUSHIK GOYAL</t>
  </si>
  <si>
    <t>ISHA SHARMA</t>
  </si>
  <si>
    <t>MONIKA GOYAL</t>
  </si>
  <si>
    <t>SANDEEP KHATRI</t>
  </si>
  <si>
    <t>TANAY AICH</t>
  </si>
  <si>
    <t>SIDDARTH BARAIK</t>
  </si>
  <si>
    <t>3 YEAR LL.B. SEMESTER - II</t>
  </si>
  <si>
    <t>MOULI SARKAR</t>
  </si>
  <si>
    <t>NEHA DUTTA</t>
  </si>
  <si>
    <t>MASUD RANA</t>
  </si>
  <si>
    <t>DEBASHISH MANDAL</t>
  </si>
  <si>
    <t>RASIDUL ISLAM</t>
  </si>
  <si>
    <t>BISHAL CHOUDHURY</t>
  </si>
  <si>
    <t>DIPSHIKHA DUTTA</t>
  </si>
  <si>
    <t>3 YEAR LL.B. SEMESTER - IV</t>
  </si>
  <si>
    <t>TRISHNA ROY</t>
  </si>
  <si>
    <t>3 YEAR LL.B. SEMESTER - VI</t>
  </si>
  <si>
    <t>SUBJECTS</t>
  </si>
  <si>
    <t>PER</t>
  </si>
  <si>
    <t>NO OF CLASSES HELD</t>
  </si>
  <si>
    <t>AVERAGE</t>
  </si>
  <si>
    <t>MONTHS - 2019</t>
  </si>
  <si>
    <t>ROLL NO.</t>
  </si>
  <si>
    <t>NAME OF THE STUDENT</t>
  </si>
  <si>
    <t>FAMILY LAW - II</t>
  </si>
  <si>
    <t>SPECIAL CONTRACT</t>
  </si>
  <si>
    <t>CONSTITUTIONAL LAW-II</t>
  </si>
  <si>
    <t>LAW OF CRIMES - I</t>
  </si>
  <si>
    <t>ADMINISTRATIVE LAW</t>
  </si>
  <si>
    <t>TOHIJUL SAIKH  - NON-CBCS</t>
  </si>
  <si>
    <t>LEGAL WRITING</t>
  </si>
  <si>
    <t>Labour &amp; Ind Law-II</t>
  </si>
  <si>
    <t>Company Law</t>
  </si>
  <si>
    <t>Property Law</t>
  </si>
  <si>
    <t>C.P.C</t>
  </si>
  <si>
    <t>A.D.R.</t>
  </si>
  <si>
    <t>Corporate Governanace</t>
  </si>
  <si>
    <t>Human Rights Law</t>
  </si>
  <si>
    <t>Public  Int.  Law</t>
  </si>
  <si>
    <t>Taxation Law</t>
  </si>
  <si>
    <t>Moot Court Exercise and Internship</t>
  </si>
  <si>
    <t>MAR</t>
  </si>
  <si>
    <t>DIPALI BARMAN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</si>
</sst>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/>
    <xf numFmtId="0" fontId="0" fillId="0" borderId="1" xfId="0" applyFill="1" applyBorder="1" applyAlignment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" fontId="11" fillId="0" borderId="1" xfId="0" applyNumberFormat="1" applyFont="1" applyBorder="1" applyAlignment="1">
      <alignment horizontal="left"/>
    </xf>
    <xf numFmtId="0" fontId="10" fillId="0" borderId="1" xfId="0" applyFont="1" applyBorder="1"/>
    <xf numFmtId="9" fontId="0" fillId="0" borderId="0" xfId="1" applyFont="1" applyFill="1" applyAlignment="1">
      <alignment horizontal="center"/>
    </xf>
    <xf numFmtId="0" fontId="0" fillId="0" borderId="0" xfId="0" applyFill="1"/>
    <xf numFmtId="0" fontId="10" fillId="0" borderId="1" xfId="0" applyFont="1" applyBorder="1" applyAlignment="1">
      <alignment horizontal="center"/>
    </xf>
    <xf numFmtId="9" fontId="10" fillId="0" borderId="1" xfId="1" applyFont="1" applyBorder="1" applyAlignment="1">
      <alignment horizontal="center"/>
    </xf>
    <xf numFmtId="9" fontId="10" fillId="0" borderId="1" xfId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8" fillId="0" borderId="1" xfId="1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9" fontId="0" fillId="0" borderId="1" xfId="1" applyFont="1" applyBorder="1" applyAlignment="1">
      <alignment horizontal="right"/>
    </xf>
    <xf numFmtId="9" fontId="0" fillId="0" borderId="1" xfId="1" applyFont="1" applyFill="1" applyBorder="1" applyAlignment="1">
      <alignment horizontal="right"/>
    </xf>
    <xf numFmtId="0" fontId="9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9" fontId="14" fillId="0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9" fontId="8" fillId="0" borderId="1" xfId="1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1" xfId="1" applyFon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9" fontId="0" fillId="0" borderId="0" xfId="1" applyFont="1" applyAlignment="1">
      <alignment horizontal="center"/>
    </xf>
    <xf numFmtId="9" fontId="2" fillId="0" borderId="1" xfId="1" applyFont="1" applyBorder="1" applyAlignment="1">
      <alignment horizontal="center"/>
    </xf>
    <xf numFmtId="9" fontId="2" fillId="0" borderId="0" xfId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1" xfId="1" applyFont="1" applyFill="1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left"/>
    </xf>
    <xf numFmtId="1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/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/>
    </xf>
    <xf numFmtId="0" fontId="1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"/>
  <sheetViews>
    <sheetView topLeftCell="A82" workbookViewId="0">
      <selection activeCell="A88" sqref="A88:XFD88"/>
    </sheetView>
  </sheetViews>
  <sheetFormatPr defaultRowHeight="20.100000000000001" customHeight="1"/>
  <cols>
    <col min="1" max="1" width="5" style="66" bestFit="1" customWidth="1"/>
    <col min="2" max="2" width="23.140625" customWidth="1"/>
    <col min="3" max="3" width="5.7109375" style="1" customWidth="1"/>
    <col min="4" max="4" width="5.5703125" style="1" customWidth="1"/>
    <col min="5" max="5" width="5.85546875" style="1" customWidth="1"/>
    <col min="6" max="6" width="7.28515625" style="51" customWidth="1"/>
    <col min="7" max="7" width="6.42578125" style="1" customWidth="1"/>
    <col min="8" max="8" width="7" style="51" customWidth="1"/>
    <col min="9" max="9" width="6" customWidth="1"/>
    <col min="10" max="10" width="6" style="1" customWidth="1"/>
    <col min="11" max="11" width="6.42578125" style="1" customWidth="1"/>
    <col min="12" max="12" width="6.7109375" style="1" customWidth="1"/>
    <col min="13" max="13" width="6.140625" style="1" customWidth="1"/>
    <col min="14" max="14" width="6.42578125" style="1" customWidth="1"/>
    <col min="15" max="15" width="6.85546875" style="1" bestFit="1" customWidth="1"/>
  </cols>
  <sheetData>
    <row r="1" spans="1:16" ht="20.100000000000001" customHeight="1">
      <c r="A1" s="69" t="s">
        <v>257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6" s="31" customFormat="1" ht="36" customHeight="1">
      <c r="A2" s="60"/>
      <c r="B2" s="29" t="s">
        <v>268</v>
      </c>
      <c r="C2" s="70" t="s">
        <v>275</v>
      </c>
      <c r="D2" s="71"/>
      <c r="E2" s="70" t="s">
        <v>276</v>
      </c>
      <c r="F2" s="71"/>
      <c r="G2" s="67" t="s">
        <v>277</v>
      </c>
      <c r="H2" s="68"/>
      <c r="I2" s="72" t="s">
        <v>278</v>
      </c>
      <c r="J2" s="73"/>
      <c r="K2" s="67" t="s">
        <v>279</v>
      </c>
      <c r="L2" s="68"/>
      <c r="M2" s="67" t="s">
        <v>281</v>
      </c>
      <c r="N2" s="68"/>
      <c r="O2" s="30"/>
      <c r="P2" s="30"/>
    </row>
    <row r="3" spans="1:16" s="31" customFormat="1" ht="15">
      <c r="A3" s="60"/>
      <c r="B3" s="29" t="s">
        <v>272</v>
      </c>
      <c r="C3" s="32" t="s">
        <v>292</v>
      </c>
      <c r="D3" s="33" t="s">
        <v>269</v>
      </c>
      <c r="E3" s="32" t="s">
        <v>292</v>
      </c>
      <c r="F3" s="33" t="s">
        <v>269</v>
      </c>
      <c r="G3" s="32" t="s">
        <v>292</v>
      </c>
      <c r="H3" s="33" t="s">
        <v>269</v>
      </c>
      <c r="I3" s="32" t="s">
        <v>292</v>
      </c>
      <c r="J3" s="33" t="s">
        <v>269</v>
      </c>
      <c r="K3" s="32" t="s">
        <v>292</v>
      </c>
      <c r="L3" s="34" t="s">
        <v>269</v>
      </c>
      <c r="M3" s="32" t="s">
        <v>292</v>
      </c>
      <c r="N3" s="34" t="s">
        <v>269</v>
      </c>
      <c r="O3" s="34" t="s">
        <v>292</v>
      </c>
      <c r="P3" s="30"/>
    </row>
    <row r="4" spans="1:16" s="31" customFormat="1" ht="15">
      <c r="A4" s="61"/>
      <c r="B4" s="29" t="s">
        <v>270</v>
      </c>
      <c r="C4" s="36">
        <v>18</v>
      </c>
      <c r="D4" s="47"/>
      <c r="E4" s="36">
        <v>19</v>
      </c>
      <c r="F4" s="47"/>
      <c r="G4" s="36">
        <v>18</v>
      </c>
      <c r="H4" s="47"/>
      <c r="I4" s="36">
        <v>18</v>
      </c>
      <c r="J4" s="48"/>
      <c r="K4" s="36">
        <v>18</v>
      </c>
      <c r="L4" s="56"/>
      <c r="M4" s="36">
        <v>3</v>
      </c>
      <c r="N4" s="56"/>
      <c r="O4" s="44" t="s">
        <v>271</v>
      </c>
      <c r="P4" s="30"/>
    </row>
    <row r="5" spans="1:16" ht="25.5">
      <c r="A5" s="59" t="s">
        <v>273</v>
      </c>
      <c r="B5" s="42" t="s">
        <v>274</v>
      </c>
      <c r="C5" s="17"/>
      <c r="D5" s="2"/>
      <c r="E5" s="2"/>
      <c r="F5" s="48"/>
      <c r="G5" s="17"/>
      <c r="H5" s="48"/>
      <c r="I5" s="17"/>
      <c r="J5" s="2"/>
      <c r="K5" s="2"/>
      <c r="L5" s="2"/>
      <c r="M5" s="2"/>
      <c r="N5" s="2"/>
      <c r="O5" s="2"/>
    </row>
    <row r="6" spans="1:16" s="10" customFormat="1" ht="15" customHeight="1">
      <c r="A6" s="62">
        <v>1</v>
      </c>
      <c r="B6" s="23" t="s">
        <v>226</v>
      </c>
      <c r="C6" s="8">
        <v>13</v>
      </c>
      <c r="D6" s="49">
        <f>C6/18</f>
        <v>0.72222222222222221</v>
      </c>
      <c r="E6" s="8">
        <v>16</v>
      </c>
      <c r="F6" s="49">
        <f>E6/19</f>
        <v>0.84210526315789469</v>
      </c>
      <c r="G6" s="8">
        <v>13</v>
      </c>
      <c r="H6" s="49">
        <f>G6/18</f>
        <v>0.72222222222222221</v>
      </c>
      <c r="I6" s="8">
        <v>13</v>
      </c>
      <c r="J6" s="49">
        <f>I6/18</f>
        <v>0.72222222222222221</v>
      </c>
      <c r="K6" s="8">
        <v>13</v>
      </c>
      <c r="L6" s="49">
        <f>K6/18</f>
        <v>0.72222222222222221</v>
      </c>
      <c r="M6" s="8">
        <v>2</v>
      </c>
      <c r="N6" s="49">
        <f>M6/3</f>
        <v>0.66666666666666663</v>
      </c>
      <c r="O6" s="57">
        <f>(D6+F6+H6+J6+L6)/6</f>
        <v>0.62183235867446396</v>
      </c>
    </row>
    <row r="7" spans="1:16" s="10" customFormat="1" ht="15" customHeight="1">
      <c r="A7" s="62">
        <v>2</v>
      </c>
      <c r="B7" s="23" t="s">
        <v>170</v>
      </c>
      <c r="C7" s="8">
        <v>3</v>
      </c>
      <c r="D7" s="49">
        <f t="shared" ref="D7:D70" si="0">C7/18</f>
        <v>0.16666666666666666</v>
      </c>
      <c r="E7" s="8">
        <v>3</v>
      </c>
      <c r="F7" s="49">
        <f t="shared" ref="F7:F70" si="1">E7/19</f>
        <v>0.15789473684210525</v>
      </c>
      <c r="G7" s="8">
        <v>3</v>
      </c>
      <c r="H7" s="49">
        <f t="shared" ref="H7:H70" si="2">G7/18</f>
        <v>0.16666666666666666</v>
      </c>
      <c r="I7" s="8">
        <v>3</v>
      </c>
      <c r="J7" s="49">
        <f t="shared" ref="J7:J70" si="3">I7/18</f>
        <v>0.16666666666666666</v>
      </c>
      <c r="K7" s="8">
        <v>3</v>
      </c>
      <c r="L7" s="49">
        <f t="shared" ref="L7:L70" si="4">K7/18</f>
        <v>0.16666666666666666</v>
      </c>
      <c r="M7" s="8">
        <v>0</v>
      </c>
      <c r="N7" s="49">
        <f t="shared" ref="N7:N70" si="5">M7/3</f>
        <v>0</v>
      </c>
      <c r="O7" s="57">
        <f t="shared" ref="O7:O70" si="6">(D7+F7+H7+J7+L7)/6</f>
        <v>0.13742690058479531</v>
      </c>
    </row>
    <row r="8" spans="1:16" s="10" customFormat="1" ht="15" customHeight="1">
      <c r="A8" s="62">
        <v>3</v>
      </c>
      <c r="B8" s="23" t="s">
        <v>230</v>
      </c>
      <c r="C8" s="8">
        <v>8</v>
      </c>
      <c r="D8" s="49">
        <f t="shared" si="0"/>
        <v>0.44444444444444442</v>
      </c>
      <c r="E8" s="8">
        <v>8</v>
      </c>
      <c r="F8" s="49">
        <f t="shared" si="1"/>
        <v>0.42105263157894735</v>
      </c>
      <c r="G8" s="8">
        <v>8</v>
      </c>
      <c r="H8" s="49">
        <f t="shared" si="2"/>
        <v>0.44444444444444442</v>
      </c>
      <c r="I8" s="8">
        <v>8</v>
      </c>
      <c r="J8" s="49">
        <f t="shared" si="3"/>
        <v>0.44444444444444442</v>
      </c>
      <c r="K8" s="8">
        <v>8</v>
      </c>
      <c r="L8" s="49">
        <f t="shared" si="4"/>
        <v>0.44444444444444442</v>
      </c>
      <c r="M8" s="8">
        <v>0</v>
      </c>
      <c r="N8" s="49">
        <f t="shared" si="5"/>
        <v>0</v>
      </c>
      <c r="O8" s="57">
        <f t="shared" si="6"/>
        <v>0.3664717348927875</v>
      </c>
    </row>
    <row r="9" spans="1:16" s="10" customFormat="1" ht="15" customHeight="1">
      <c r="A9" s="62">
        <v>4</v>
      </c>
      <c r="B9" s="23" t="s">
        <v>180</v>
      </c>
      <c r="C9" s="8">
        <v>6</v>
      </c>
      <c r="D9" s="49">
        <f t="shared" si="0"/>
        <v>0.33333333333333331</v>
      </c>
      <c r="E9" s="8">
        <v>7</v>
      </c>
      <c r="F9" s="49">
        <f t="shared" si="1"/>
        <v>0.36842105263157893</v>
      </c>
      <c r="G9" s="8">
        <v>6</v>
      </c>
      <c r="H9" s="49">
        <f t="shared" si="2"/>
        <v>0.33333333333333331</v>
      </c>
      <c r="I9" s="8">
        <v>6</v>
      </c>
      <c r="J9" s="49">
        <f t="shared" si="3"/>
        <v>0.33333333333333331</v>
      </c>
      <c r="K9" s="8">
        <v>6</v>
      </c>
      <c r="L9" s="49">
        <f t="shared" si="4"/>
        <v>0.33333333333333331</v>
      </c>
      <c r="M9" s="8">
        <v>1</v>
      </c>
      <c r="N9" s="49">
        <f t="shared" si="5"/>
        <v>0.33333333333333331</v>
      </c>
      <c r="O9" s="57">
        <f t="shared" si="6"/>
        <v>0.283625730994152</v>
      </c>
    </row>
    <row r="10" spans="1:16" s="10" customFormat="1" ht="15" customHeight="1">
      <c r="A10" s="62">
        <v>5</v>
      </c>
      <c r="B10" s="24" t="s">
        <v>172</v>
      </c>
      <c r="C10" s="8">
        <v>2</v>
      </c>
      <c r="D10" s="49">
        <f t="shared" si="0"/>
        <v>0.1111111111111111</v>
      </c>
      <c r="E10" s="8">
        <v>4</v>
      </c>
      <c r="F10" s="49">
        <f t="shared" si="1"/>
        <v>0.21052631578947367</v>
      </c>
      <c r="G10" s="8">
        <v>2</v>
      </c>
      <c r="H10" s="49">
        <f t="shared" si="2"/>
        <v>0.1111111111111111</v>
      </c>
      <c r="I10" s="8">
        <v>2</v>
      </c>
      <c r="J10" s="49">
        <f t="shared" si="3"/>
        <v>0.1111111111111111</v>
      </c>
      <c r="K10" s="8">
        <v>2</v>
      </c>
      <c r="L10" s="49">
        <f t="shared" si="4"/>
        <v>0.1111111111111111</v>
      </c>
      <c r="M10" s="8">
        <v>0</v>
      </c>
      <c r="N10" s="49">
        <f t="shared" si="5"/>
        <v>0</v>
      </c>
      <c r="O10" s="57">
        <f t="shared" si="6"/>
        <v>0.10916179337231968</v>
      </c>
    </row>
    <row r="11" spans="1:16" s="10" customFormat="1" ht="15" customHeight="1">
      <c r="A11" s="62">
        <v>6</v>
      </c>
      <c r="B11" s="23" t="s">
        <v>209</v>
      </c>
      <c r="C11" s="8">
        <v>8</v>
      </c>
      <c r="D11" s="49">
        <f t="shared" si="0"/>
        <v>0.44444444444444442</v>
      </c>
      <c r="E11" s="8">
        <v>8</v>
      </c>
      <c r="F11" s="49">
        <f t="shared" si="1"/>
        <v>0.42105263157894735</v>
      </c>
      <c r="G11" s="8">
        <v>8</v>
      </c>
      <c r="H11" s="49">
        <f t="shared" si="2"/>
        <v>0.44444444444444442</v>
      </c>
      <c r="I11" s="8">
        <v>8</v>
      </c>
      <c r="J11" s="49">
        <f t="shared" si="3"/>
        <v>0.44444444444444442</v>
      </c>
      <c r="K11" s="8">
        <v>8</v>
      </c>
      <c r="L11" s="49">
        <f t="shared" si="4"/>
        <v>0.44444444444444442</v>
      </c>
      <c r="M11" s="8">
        <v>0</v>
      </c>
      <c r="N11" s="49">
        <f t="shared" si="5"/>
        <v>0</v>
      </c>
      <c r="O11" s="57">
        <f t="shared" si="6"/>
        <v>0.3664717348927875</v>
      </c>
    </row>
    <row r="12" spans="1:16" s="10" customFormat="1" ht="15" customHeight="1">
      <c r="A12" s="62">
        <v>7</v>
      </c>
      <c r="B12" s="23" t="s">
        <v>175</v>
      </c>
      <c r="C12" s="8">
        <v>8</v>
      </c>
      <c r="D12" s="49">
        <f t="shared" si="0"/>
        <v>0.44444444444444442</v>
      </c>
      <c r="E12" s="8">
        <v>9</v>
      </c>
      <c r="F12" s="49">
        <f t="shared" si="1"/>
        <v>0.47368421052631576</v>
      </c>
      <c r="G12" s="8">
        <v>8</v>
      </c>
      <c r="H12" s="49">
        <f t="shared" si="2"/>
        <v>0.44444444444444442</v>
      </c>
      <c r="I12" s="8">
        <v>8</v>
      </c>
      <c r="J12" s="49">
        <f t="shared" si="3"/>
        <v>0.44444444444444442</v>
      </c>
      <c r="K12" s="8">
        <v>8</v>
      </c>
      <c r="L12" s="49">
        <f t="shared" si="4"/>
        <v>0.44444444444444442</v>
      </c>
      <c r="M12" s="8">
        <v>0</v>
      </c>
      <c r="N12" s="49">
        <f t="shared" si="5"/>
        <v>0</v>
      </c>
      <c r="O12" s="57">
        <f t="shared" si="6"/>
        <v>0.37524366471734893</v>
      </c>
    </row>
    <row r="13" spans="1:16" s="10" customFormat="1" ht="15" customHeight="1">
      <c r="A13" s="62">
        <v>8</v>
      </c>
      <c r="B13" s="23" t="s">
        <v>228</v>
      </c>
      <c r="C13" s="8">
        <v>4</v>
      </c>
      <c r="D13" s="49">
        <f t="shared" si="0"/>
        <v>0.22222222222222221</v>
      </c>
      <c r="E13" s="8">
        <v>4</v>
      </c>
      <c r="F13" s="49">
        <f t="shared" si="1"/>
        <v>0.21052631578947367</v>
      </c>
      <c r="G13" s="8">
        <v>4</v>
      </c>
      <c r="H13" s="49">
        <f t="shared" si="2"/>
        <v>0.22222222222222221</v>
      </c>
      <c r="I13" s="8">
        <v>4</v>
      </c>
      <c r="J13" s="49">
        <f t="shared" si="3"/>
        <v>0.22222222222222221</v>
      </c>
      <c r="K13" s="8">
        <v>4</v>
      </c>
      <c r="L13" s="49">
        <f t="shared" si="4"/>
        <v>0.22222222222222221</v>
      </c>
      <c r="M13" s="8">
        <v>0</v>
      </c>
      <c r="N13" s="49">
        <f t="shared" si="5"/>
        <v>0</v>
      </c>
      <c r="O13" s="57">
        <f t="shared" si="6"/>
        <v>0.18323586744639375</v>
      </c>
    </row>
    <row r="14" spans="1:16" s="10" customFormat="1" ht="15" customHeight="1">
      <c r="A14" s="62">
        <v>9</v>
      </c>
      <c r="B14" s="23" t="s">
        <v>178</v>
      </c>
      <c r="C14" s="8">
        <v>8</v>
      </c>
      <c r="D14" s="49">
        <f t="shared" si="0"/>
        <v>0.44444444444444442</v>
      </c>
      <c r="E14" s="8">
        <v>10</v>
      </c>
      <c r="F14" s="49">
        <f t="shared" si="1"/>
        <v>0.52631578947368418</v>
      </c>
      <c r="G14" s="8">
        <v>8</v>
      </c>
      <c r="H14" s="49">
        <f t="shared" si="2"/>
        <v>0.44444444444444442</v>
      </c>
      <c r="I14" s="8">
        <v>8</v>
      </c>
      <c r="J14" s="49">
        <f t="shared" si="3"/>
        <v>0.44444444444444442</v>
      </c>
      <c r="K14" s="8">
        <v>8</v>
      </c>
      <c r="L14" s="49">
        <f t="shared" si="4"/>
        <v>0.44444444444444442</v>
      </c>
      <c r="M14" s="8">
        <v>0</v>
      </c>
      <c r="N14" s="49">
        <f t="shared" si="5"/>
        <v>0</v>
      </c>
      <c r="O14" s="57">
        <f t="shared" si="6"/>
        <v>0.38401559454191031</v>
      </c>
    </row>
    <row r="15" spans="1:16" s="10" customFormat="1" ht="15" customHeight="1">
      <c r="A15" s="62">
        <v>10</v>
      </c>
      <c r="B15" s="23" t="s">
        <v>217</v>
      </c>
      <c r="C15" s="8">
        <v>9</v>
      </c>
      <c r="D15" s="49">
        <f t="shared" si="0"/>
        <v>0.5</v>
      </c>
      <c r="E15" s="8">
        <v>10</v>
      </c>
      <c r="F15" s="49">
        <f t="shared" si="1"/>
        <v>0.52631578947368418</v>
      </c>
      <c r="G15" s="8">
        <v>9</v>
      </c>
      <c r="H15" s="49">
        <f t="shared" si="2"/>
        <v>0.5</v>
      </c>
      <c r="I15" s="8">
        <v>9</v>
      </c>
      <c r="J15" s="49">
        <f t="shared" si="3"/>
        <v>0.5</v>
      </c>
      <c r="K15" s="8">
        <v>9</v>
      </c>
      <c r="L15" s="49">
        <f t="shared" si="4"/>
        <v>0.5</v>
      </c>
      <c r="M15" s="8">
        <v>3</v>
      </c>
      <c r="N15" s="49">
        <f t="shared" si="5"/>
        <v>1</v>
      </c>
      <c r="O15" s="57">
        <f t="shared" si="6"/>
        <v>0.42105263157894735</v>
      </c>
    </row>
    <row r="16" spans="1:16" s="10" customFormat="1" ht="15" customHeight="1">
      <c r="A16" s="62">
        <v>11</v>
      </c>
      <c r="B16" s="24" t="s">
        <v>252</v>
      </c>
      <c r="C16" s="8">
        <v>0</v>
      </c>
      <c r="D16" s="49">
        <f t="shared" si="0"/>
        <v>0</v>
      </c>
      <c r="E16" s="8">
        <v>0</v>
      </c>
      <c r="F16" s="49">
        <f t="shared" si="1"/>
        <v>0</v>
      </c>
      <c r="G16" s="8">
        <v>0</v>
      </c>
      <c r="H16" s="49">
        <f t="shared" si="2"/>
        <v>0</v>
      </c>
      <c r="I16" s="8">
        <v>0</v>
      </c>
      <c r="J16" s="49">
        <f t="shared" si="3"/>
        <v>0</v>
      </c>
      <c r="K16" s="8">
        <v>0</v>
      </c>
      <c r="L16" s="49">
        <f t="shared" si="4"/>
        <v>0</v>
      </c>
      <c r="M16" s="8">
        <v>2</v>
      </c>
      <c r="N16" s="49">
        <f t="shared" si="5"/>
        <v>0.66666666666666663</v>
      </c>
      <c r="O16" s="57">
        <f t="shared" si="6"/>
        <v>0</v>
      </c>
    </row>
    <row r="17" spans="1:15" s="10" customFormat="1" ht="15" customHeight="1">
      <c r="A17" s="62">
        <v>12</v>
      </c>
      <c r="B17" s="23" t="s">
        <v>223</v>
      </c>
      <c r="C17" s="8">
        <v>0</v>
      </c>
      <c r="D17" s="49">
        <f t="shared" si="0"/>
        <v>0</v>
      </c>
      <c r="E17" s="8">
        <v>0</v>
      </c>
      <c r="F17" s="49">
        <f t="shared" si="1"/>
        <v>0</v>
      </c>
      <c r="G17" s="8">
        <v>0</v>
      </c>
      <c r="H17" s="49">
        <f t="shared" si="2"/>
        <v>0</v>
      </c>
      <c r="I17" s="8">
        <v>0</v>
      </c>
      <c r="J17" s="49">
        <f t="shared" si="3"/>
        <v>0</v>
      </c>
      <c r="K17" s="8">
        <v>0</v>
      </c>
      <c r="L17" s="49">
        <f t="shared" si="4"/>
        <v>0</v>
      </c>
      <c r="M17" s="8">
        <v>0</v>
      </c>
      <c r="N17" s="49">
        <f t="shared" si="5"/>
        <v>0</v>
      </c>
      <c r="O17" s="57">
        <f t="shared" si="6"/>
        <v>0</v>
      </c>
    </row>
    <row r="18" spans="1:15" s="10" customFormat="1" ht="15" customHeight="1">
      <c r="A18" s="62">
        <v>13</v>
      </c>
      <c r="B18" s="23" t="s">
        <v>200</v>
      </c>
      <c r="C18" s="8">
        <v>8</v>
      </c>
      <c r="D18" s="49">
        <f t="shared" si="0"/>
        <v>0.44444444444444442</v>
      </c>
      <c r="E18" s="8">
        <v>8</v>
      </c>
      <c r="F18" s="49">
        <f t="shared" si="1"/>
        <v>0.42105263157894735</v>
      </c>
      <c r="G18" s="8">
        <v>8</v>
      </c>
      <c r="H18" s="49">
        <f t="shared" si="2"/>
        <v>0.44444444444444442</v>
      </c>
      <c r="I18" s="8">
        <v>8</v>
      </c>
      <c r="J18" s="49">
        <f t="shared" si="3"/>
        <v>0.44444444444444442</v>
      </c>
      <c r="K18" s="8">
        <v>8</v>
      </c>
      <c r="L18" s="49">
        <f t="shared" si="4"/>
        <v>0.44444444444444442</v>
      </c>
      <c r="M18" s="8">
        <v>1</v>
      </c>
      <c r="N18" s="49">
        <f t="shared" si="5"/>
        <v>0.33333333333333331</v>
      </c>
      <c r="O18" s="57">
        <f t="shared" si="6"/>
        <v>0.3664717348927875</v>
      </c>
    </row>
    <row r="19" spans="1:15" s="10" customFormat="1" ht="15" customHeight="1">
      <c r="A19" s="62">
        <v>14</v>
      </c>
      <c r="B19" s="24" t="s">
        <v>236</v>
      </c>
      <c r="C19" s="8">
        <v>10</v>
      </c>
      <c r="D19" s="49">
        <f t="shared" si="0"/>
        <v>0.55555555555555558</v>
      </c>
      <c r="E19" s="8">
        <v>11</v>
      </c>
      <c r="F19" s="49">
        <f t="shared" si="1"/>
        <v>0.57894736842105265</v>
      </c>
      <c r="G19" s="8">
        <v>10</v>
      </c>
      <c r="H19" s="49">
        <f t="shared" si="2"/>
        <v>0.55555555555555558</v>
      </c>
      <c r="I19" s="8">
        <v>10</v>
      </c>
      <c r="J19" s="49">
        <f t="shared" si="3"/>
        <v>0.55555555555555558</v>
      </c>
      <c r="K19" s="8">
        <v>10</v>
      </c>
      <c r="L19" s="49">
        <f t="shared" si="4"/>
        <v>0.55555555555555558</v>
      </c>
      <c r="M19" s="8">
        <v>1</v>
      </c>
      <c r="N19" s="49">
        <f t="shared" si="5"/>
        <v>0.33333333333333331</v>
      </c>
      <c r="O19" s="57">
        <f t="shared" si="6"/>
        <v>0.46686159844054576</v>
      </c>
    </row>
    <row r="20" spans="1:15" s="10" customFormat="1" ht="15" customHeight="1">
      <c r="A20" s="62">
        <v>15</v>
      </c>
      <c r="B20" s="23" t="s">
        <v>214</v>
      </c>
      <c r="C20" s="8">
        <v>17</v>
      </c>
      <c r="D20" s="49">
        <f t="shared" si="0"/>
        <v>0.94444444444444442</v>
      </c>
      <c r="E20" s="8">
        <v>16</v>
      </c>
      <c r="F20" s="49">
        <f t="shared" si="1"/>
        <v>0.84210526315789469</v>
      </c>
      <c r="G20" s="8">
        <v>17</v>
      </c>
      <c r="H20" s="49">
        <f t="shared" si="2"/>
        <v>0.94444444444444442</v>
      </c>
      <c r="I20" s="8">
        <v>17</v>
      </c>
      <c r="J20" s="49">
        <f t="shared" si="3"/>
        <v>0.94444444444444442</v>
      </c>
      <c r="K20" s="8">
        <v>17</v>
      </c>
      <c r="L20" s="49">
        <f t="shared" si="4"/>
        <v>0.94444444444444442</v>
      </c>
      <c r="M20" s="8">
        <v>1</v>
      </c>
      <c r="N20" s="49">
        <f t="shared" si="5"/>
        <v>0.33333333333333331</v>
      </c>
      <c r="O20" s="57">
        <f t="shared" si="6"/>
        <v>0.7699805068226121</v>
      </c>
    </row>
    <row r="21" spans="1:15" s="10" customFormat="1" ht="15" customHeight="1">
      <c r="A21" s="62">
        <v>16</v>
      </c>
      <c r="B21" s="23" t="s">
        <v>225</v>
      </c>
      <c r="C21" s="8">
        <v>9</v>
      </c>
      <c r="D21" s="49">
        <f t="shared" si="0"/>
        <v>0.5</v>
      </c>
      <c r="E21" s="8">
        <v>11</v>
      </c>
      <c r="F21" s="49">
        <f t="shared" si="1"/>
        <v>0.57894736842105265</v>
      </c>
      <c r="G21" s="8">
        <v>9</v>
      </c>
      <c r="H21" s="49">
        <f t="shared" si="2"/>
        <v>0.5</v>
      </c>
      <c r="I21" s="8">
        <v>9</v>
      </c>
      <c r="J21" s="49">
        <f t="shared" si="3"/>
        <v>0.5</v>
      </c>
      <c r="K21" s="8">
        <v>9</v>
      </c>
      <c r="L21" s="49">
        <f t="shared" si="4"/>
        <v>0.5</v>
      </c>
      <c r="M21" s="8">
        <v>0</v>
      </c>
      <c r="N21" s="49">
        <f t="shared" si="5"/>
        <v>0</v>
      </c>
      <c r="O21" s="57">
        <f t="shared" si="6"/>
        <v>0.42982456140350878</v>
      </c>
    </row>
    <row r="22" spans="1:15" s="10" customFormat="1" ht="15" customHeight="1">
      <c r="A22" s="62">
        <v>17</v>
      </c>
      <c r="B22" s="23" t="s">
        <v>188</v>
      </c>
      <c r="C22" s="8">
        <v>8</v>
      </c>
      <c r="D22" s="49">
        <f t="shared" si="0"/>
        <v>0.44444444444444442</v>
      </c>
      <c r="E22" s="8">
        <v>9</v>
      </c>
      <c r="F22" s="49">
        <f t="shared" si="1"/>
        <v>0.47368421052631576</v>
      </c>
      <c r="G22" s="8">
        <v>8</v>
      </c>
      <c r="H22" s="49">
        <f t="shared" si="2"/>
        <v>0.44444444444444442</v>
      </c>
      <c r="I22" s="8">
        <v>8</v>
      </c>
      <c r="J22" s="49">
        <f t="shared" si="3"/>
        <v>0.44444444444444442</v>
      </c>
      <c r="K22" s="8">
        <v>8</v>
      </c>
      <c r="L22" s="49">
        <f t="shared" si="4"/>
        <v>0.44444444444444442</v>
      </c>
      <c r="M22" s="8">
        <v>1</v>
      </c>
      <c r="N22" s="49">
        <f t="shared" si="5"/>
        <v>0.33333333333333331</v>
      </c>
      <c r="O22" s="57">
        <f t="shared" si="6"/>
        <v>0.37524366471734893</v>
      </c>
    </row>
    <row r="23" spans="1:15" s="10" customFormat="1" ht="15" customHeight="1">
      <c r="A23" s="62">
        <v>18</v>
      </c>
      <c r="B23" s="23" t="s">
        <v>181</v>
      </c>
      <c r="C23" s="8">
        <v>13</v>
      </c>
      <c r="D23" s="49">
        <f t="shared" si="0"/>
        <v>0.72222222222222221</v>
      </c>
      <c r="E23" s="8">
        <v>14</v>
      </c>
      <c r="F23" s="49">
        <f t="shared" si="1"/>
        <v>0.73684210526315785</v>
      </c>
      <c r="G23" s="8">
        <v>13</v>
      </c>
      <c r="H23" s="49">
        <f t="shared" si="2"/>
        <v>0.72222222222222221</v>
      </c>
      <c r="I23" s="8">
        <v>13</v>
      </c>
      <c r="J23" s="49">
        <f t="shared" si="3"/>
        <v>0.72222222222222221</v>
      </c>
      <c r="K23" s="8">
        <v>13</v>
      </c>
      <c r="L23" s="49">
        <f t="shared" si="4"/>
        <v>0.72222222222222221</v>
      </c>
      <c r="M23" s="8">
        <v>1</v>
      </c>
      <c r="N23" s="49">
        <f t="shared" si="5"/>
        <v>0.33333333333333331</v>
      </c>
      <c r="O23" s="57">
        <f t="shared" si="6"/>
        <v>0.6042884990253411</v>
      </c>
    </row>
    <row r="24" spans="1:15" s="10" customFormat="1" ht="15" customHeight="1">
      <c r="A24" s="62">
        <v>19</v>
      </c>
      <c r="B24" s="86" t="s">
        <v>249</v>
      </c>
      <c r="C24" s="8">
        <v>5</v>
      </c>
      <c r="D24" s="49">
        <f t="shared" si="0"/>
        <v>0.27777777777777779</v>
      </c>
      <c r="E24" s="8">
        <v>5</v>
      </c>
      <c r="F24" s="49">
        <f t="shared" si="1"/>
        <v>0.26315789473684209</v>
      </c>
      <c r="G24" s="8">
        <v>5</v>
      </c>
      <c r="H24" s="49">
        <f t="shared" si="2"/>
        <v>0.27777777777777779</v>
      </c>
      <c r="I24" s="8">
        <v>5</v>
      </c>
      <c r="J24" s="49">
        <f t="shared" si="3"/>
        <v>0.27777777777777779</v>
      </c>
      <c r="K24" s="8">
        <v>5</v>
      </c>
      <c r="L24" s="49">
        <f t="shared" si="4"/>
        <v>0.27777777777777779</v>
      </c>
      <c r="M24" s="8">
        <v>0</v>
      </c>
      <c r="N24" s="49">
        <f t="shared" si="5"/>
        <v>0</v>
      </c>
      <c r="O24" s="57">
        <f t="shared" si="6"/>
        <v>0.22904483430799219</v>
      </c>
    </row>
    <row r="25" spans="1:15" s="10" customFormat="1" ht="15" customHeight="1">
      <c r="A25" s="62">
        <v>20</v>
      </c>
      <c r="B25" s="24" t="s">
        <v>242</v>
      </c>
      <c r="C25" s="8">
        <v>11</v>
      </c>
      <c r="D25" s="49">
        <f t="shared" si="0"/>
        <v>0.61111111111111116</v>
      </c>
      <c r="E25" s="8">
        <v>12</v>
      </c>
      <c r="F25" s="49">
        <f t="shared" si="1"/>
        <v>0.63157894736842102</v>
      </c>
      <c r="G25" s="8">
        <v>11</v>
      </c>
      <c r="H25" s="49">
        <f t="shared" si="2"/>
        <v>0.61111111111111116</v>
      </c>
      <c r="I25" s="8">
        <v>11</v>
      </c>
      <c r="J25" s="49">
        <f t="shared" si="3"/>
        <v>0.61111111111111116</v>
      </c>
      <c r="K25" s="8">
        <v>11</v>
      </c>
      <c r="L25" s="49">
        <f t="shared" si="4"/>
        <v>0.61111111111111116</v>
      </c>
      <c r="M25" s="8">
        <v>1</v>
      </c>
      <c r="N25" s="49">
        <f t="shared" si="5"/>
        <v>0.33333333333333331</v>
      </c>
      <c r="O25" s="57">
        <f t="shared" si="6"/>
        <v>0.51267056530214428</v>
      </c>
    </row>
    <row r="26" spans="1:15" s="10" customFormat="1" ht="15" customHeight="1">
      <c r="A26" s="62">
        <v>21</v>
      </c>
      <c r="B26" s="23" t="s">
        <v>222</v>
      </c>
      <c r="C26" s="8">
        <v>0</v>
      </c>
      <c r="D26" s="49">
        <f t="shared" si="0"/>
        <v>0</v>
      </c>
      <c r="E26" s="8">
        <v>0</v>
      </c>
      <c r="F26" s="49">
        <f t="shared" si="1"/>
        <v>0</v>
      </c>
      <c r="G26" s="8">
        <v>0</v>
      </c>
      <c r="H26" s="49">
        <f t="shared" si="2"/>
        <v>0</v>
      </c>
      <c r="I26" s="8">
        <v>0</v>
      </c>
      <c r="J26" s="49">
        <f t="shared" si="3"/>
        <v>0</v>
      </c>
      <c r="K26" s="8">
        <v>0</v>
      </c>
      <c r="L26" s="49">
        <f t="shared" si="4"/>
        <v>0</v>
      </c>
      <c r="M26" s="8">
        <v>0</v>
      </c>
      <c r="N26" s="49">
        <f t="shared" si="5"/>
        <v>0</v>
      </c>
      <c r="O26" s="57">
        <f t="shared" si="6"/>
        <v>0</v>
      </c>
    </row>
    <row r="27" spans="1:15" s="10" customFormat="1" ht="15" customHeight="1">
      <c r="A27" s="62">
        <v>22</v>
      </c>
      <c r="B27" s="86" t="s">
        <v>233</v>
      </c>
      <c r="C27" s="8">
        <v>0</v>
      </c>
      <c r="D27" s="49">
        <f t="shared" si="0"/>
        <v>0</v>
      </c>
      <c r="E27" s="8">
        <v>0</v>
      </c>
      <c r="F27" s="49">
        <f t="shared" si="1"/>
        <v>0</v>
      </c>
      <c r="G27" s="8">
        <v>0</v>
      </c>
      <c r="H27" s="49">
        <f t="shared" si="2"/>
        <v>0</v>
      </c>
      <c r="I27" s="8">
        <v>0</v>
      </c>
      <c r="J27" s="49">
        <f t="shared" si="3"/>
        <v>0</v>
      </c>
      <c r="K27" s="8">
        <v>0</v>
      </c>
      <c r="L27" s="49">
        <f t="shared" si="4"/>
        <v>0</v>
      </c>
      <c r="M27" s="8">
        <v>0</v>
      </c>
      <c r="N27" s="49">
        <f t="shared" si="5"/>
        <v>0</v>
      </c>
      <c r="O27" s="57">
        <f t="shared" si="6"/>
        <v>0</v>
      </c>
    </row>
    <row r="28" spans="1:15" s="10" customFormat="1" ht="15" customHeight="1">
      <c r="A28" s="62">
        <v>23</v>
      </c>
      <c r="B28" s="23" t="s">
        <v>221</v>
      </c>
      <c r="C28" s="8">
        <v>13</v>
      </c>
      <c r="D28" s="49">
        <f t="shared" si="0"/>
        <v>0.72222222222222221</v>
      </c>
      <c r="E28" s="8">
        <v>15</v>
      </c>
      <c r="F28" s="49">
        <f t="shared" si="1"/>
        <v>0.78947368421052633</v>
      </c>
      <c r="G28" s="8">
        <v>13</v>
      </c>
      <c r="H28" s="49">
        <f t="shared" si="2"/>
        <v>0.72222222222222221</v>
      </c>
      <c r="I28" s="8">
        <v>14</v>
      </c>
      <c r="J28" s="49">
        <f t="shared" si="3"/>
        <v>0.77777777777777779</v>
      </c>
      <c r="K28" s="8">
        <v>13</v>
      </c>
      <c r="L28" s="49">
        <f t="shared" si="4"/>
        <v>0.72222222222222221</v>
      </c>
      <c r="M28" s="8">
        <v>2</v>
      </c>
      <c r="N28" s="49">
        <f t="shared" si="5"/>
        <v>0.66666666666666663</v>
      </c>
      <c r="O28" s="57">
        <f t="shared" si="6"/>
        <v>0.62231968810916183</v>
      </c>
    </row>
    <row r="29" spans="1:15" s="10" customFormat="1" ht="15" customHeight="1">
      <c r="A29" s="62">
        <v>24</v>
      </c>
      <c r="B29" s="23" t="s">
        <v>213</v>
      </c>
      <c r="C29" s="8">
        <v>9</v>
      </c>
      <c r="D29" s="49">
        <f t="shared" si="0"/>
        <v>0.5</v>
      </c>
      <c r="E29" s="8">
        <v>10</v>
      </c>
      <c r="F29" s="49">
        <f t="shared" si="1"/>
        <v>0.52631578947368418</v>
      </c>
      <c r="G29" s="8">
        <v>9</v>
      </c>
      <c r="H29" s="49">
        <f t="shared" si="2"/>
        <v>0.5</v>
      </c>
      <c r="I29" s="8">
        <v>9</v>
      </c>
      <c r="J29" s="49">
        <f t="shared" si="3"/>
        <v>0.5</v>
      </c>
      <c r="K29" s="8">
        <v>9</v>
      </c>
      <c r="L29" s="49">
        <f t="shared" si="4"/>
        <v>0.5</v>
      </c>
      <c r="M29" s="8">
        <v>1</v>
      </c>
      <c r="N29" s="49">
        <f t="shared" si="5"/>
        <v>0.33333333333333331</v>
      </c>
      <c r="O29" s="57">
        <f t="shared" si="6"/>
        <v>0.42105263157894735</v>
      </c>
    </row>
    <row r="30" spans="1:15" s="10" customFormat="1" ht="15" customHeight="1">
      <c r="A30" s="62">
        <v>25</v>
      </c>
      <c r="B30" s="23" t="s">
        <v>227</v>
      </c>
      <c r="C30" s="8">
        <v>5</v>
      </c>
      <c r="D30" s="49">
        <f t="shared" si="0"/>
        <v>0.27777777777777779</v>
      </c>
      <c r="E30" s="8">
        <v>6</v>
      </c>
      <c r="F30" s="49">
        <f t="shared" si="1"/>
        <v>0.31578947368421051</v>
      </c>
      <c r="G30" s="8">
        <v>5</v>
      </c>
      <c r="H30" s="49">
        <f t="shared" si="2"/>
        <v>0.27777777777777779</v>
      </c>
      <c r="I30" s="8">
        <v>5</v>
      </c>
      <c r="J30" s="49">
        <f t="shared" si="3"/>
        <v>0.27777777777777779</v>
      </c>
      <c r="K30" s="8">
        <v>5</v>
      </c>
      <c r="L30" s="49">
        <f t="shared" si="4"/>
        <v>0.27777777777777779</v>
      </c>
      <c r="M30" s="8">
        <v>0</v>
      </c>
      <c r="N30" s="49">
        <f t="shared" si="5"/>
        <v>0</v>
      </c>
      <c r="O30" s="57">
        <f t="shared" si="6"/>
        <v>0.23781676413255362</v>
      </c>
    </row>
    <row r="31" spans="1:15" s="10" customFormat="1" ht="15" customHeight="1">
      <c r="A31" s="62">
        <v>26</v>
      </c>
      <c r="B31" s="23" t="s">
        <v>192</v>
      </c>
      <c r="C31" s="8">
        <v>4</v>
      </c>
      <c r="D31" s="49">
        <f t="shared" si="0"/>
        <v>0.22222222222222221</v>
      </c>
      <c r="E31" s="8">
        <v>5</v>
      </c>
      <c r="F31" s="49">
        <f t="shared" si="1"/>
        <v>0.26315789473684209</v>
      </c>
      <c r="G31" s="8">
        <v>4</v>
      </c>
      <c r="H31" s="49">
        <f t="shared" si="2"/>
        <v>0.22222222222222221</v>
      </c>
      <c r="I31" s="8">
        <v>4</v>
      </c>
      <c r="J31" s="49">
        <f t="shared" si="3"/>
        <v>0.22222222222222221</v>
      </c>
      <c r="K31" s="8">
        <v>4</v>
      </c>
      <c r="L31" s="49">
        <f t="shared" si="4"/>
        <v>0.22222222222222221</v>
      </c>
      <c r="M31" s="8">
        <v>0</v>
      </c>
      <c r="N31" s="49">
        <f t="shared" si="5"/>
        <v>0</v>
      </c>
      <c r="O31" s="57">
        <f t="shared" si="6"/>
        <v>0.19200779727095516</v>
      </c>
    </row>
    <row r="32" spans="1:15" s="10" customFormat="1" ht="15" customHeight="1">
      <c r="A32" s="62">
        <v>27</v>
      </c>
      <c r="B32" s="23" t="s">
        <v>206</v>
      </c>
      <c r="C32" s="8">
        <v>6</v>
      </c>
      <c r="D32" s="49">
        <f t="shared" si="0"/>
        <v>0.33333333333333331</v>
      </c>
      <c r="E32" s="8">
        <v>7</v>
      </c>
      <c r="F32" s="49">
        <f t="shared" si="1"/>
        <v>0.36842105263157893</v>
      </c>
      <c r="G32" s="8">
        <v>6</v>
      </c>
      <c r="H32" s="49">
        <f t="shared" si="2"/>
        <v>0.33333333333333331</v>
      </c>
      <c r="I32" s="8">
        <v>6</v>
      </c>
      <c r="J32" s="49">
        <f t="shared" si="3"/>
        <v>0.33333333333333331</v>
      </c>
      <c r="K32" s="8">
        <v>6</v>
      </c>
      <c r="L32" s="49">
        <f t="shared" si="4"/>
        <v>0.33333333333333331</v>
      </c>
      <c r="M32" s="8">
        <v>2</v>
      </c>
      <c r="N32" s="49">
        <f t="shared" si="5"/>
        <v>0.66666666666666663</v>
      </c>
      <c r="O32" s="57">
        <f t="shared" si="6"/>
        <v>0.283625730994152</v>
      </c>
    </row>
    <row r="33" spans="1:15" s="10" customFormat="1" ht="15" customHeight="1">
      <c r="A33" s="62">
        <v>28</v>
      </c>
      <c r="B33" s="23" t="s">
        <v>195</v>
      </c>
      <c r="C33" s="8">
        <v>7</v>
      </c>
      <c r="D33" s="49">
        <f t="shared" si="0"/>
        <v>0.3888888888888889</v>
      </c>
      <c r="E33" s="8">
        <v>10</v>
      </c>
      <c r="F33" s="49">
        <f t="shared" si="1"/>
        <v>0.52631578947368418</v>
      </c>
      <c r="G33" s="8">
        <v>7</v>
      </c>
      <c r="H33" s="49">
        <f t="shared" si="2"/>
        <v>0.3888888888888889</v>
      </c>
      <c r="I33" s="8">
        <v>5</v>
      </c>
      <c r="J33" s="49">
        <f t="shared" si="3"/>
        <v>0.27777777777777779</v>
      </c>
      <c r="K33" s="8">
        <v>7</v>
      </c>
      <c r="L33" s="49">
        <f t="shared" si="4"/>
        <v>0.3888888888888889</v>
      </c>
      <c r="M33" s="8">
        <v>2</v>
      </c>
      <c r="N33" s="49">
        <f t="shared" si="5"/>
        <v>0.66666666666666663</v>
      </c>
      <c r="O33" s="57">
        <f t="shared" si="6"/>
        <v>0.32846003898635479</v>
      </c>
    </row>
    <row r="34" spans="1:15" s="10" customFormat="1" ht="15" customHeight="1">
      <c r="A34" s="62">
        <v>29</v>
      </c>
      <c r="B34" s="23" t="s">
        <v>216</v>
      </c>
      <c r="C34" s="8">
        <v>8</v>
      </c>
      <c r="D34" s="49">
        <f t="shared" si="0"/>
        <v>0.44444444444444442</v>
      </c>
      <c r="E34" s="8">
        <v>8</v>
      </c>
      <c r="F34" s="49">
        <f t="shared" si="1"/>
        <v>0.42105263157894735</v>
      </c>
      <c r="G34" s="8">
        <v>8</v>
      </c>
      <c r="H34" s="49">
        <f t="shared" si="2"/>
        <v>0.44444444444444442</v>
      </c>
      <c r="I34" s="8">
        <v>8</v>
      </c>
      <c r="J34" s="49">
        <f t="shared" si="3"/>
        <v>0.44444444444444442</v>
      </c>
      <c r="K34" s="8">
        <v>8</v>
      </c>
      <c r="L34" s="49">
        <f t="shared" si="4"/>
        <v>0.44444444444444442</v>
      </c>
      <c r="M34" s="8">
        <v>0</v>
      </c>
      <c r="N34" s="49">
        <f t="shared" si="5"/>
        <v>0</v>
      </c>
      <c r="O34" s="57">
        <f t="shared" si="6"/>
        <v>0.3664717348927875</v>
      </c>
    </row>
    <row r="35" spans="1:15" s="10" customFormat="1" ht="15" customHeight="1">
      <c r="A35" s="62">
        <v>30</v>
      </c>
      <c r="B35" s="23" t="s">
        <v>256</v>
      </c>
      <c r="C35" s="8">
        <v>10</v>
      </c>
      <c r="D35" s="49">
        <f t="shared" si="0"/>
        <v>0.55555555555555558</v>
      </c>
      <c r="E35" s="8">
        <v>10</v>
      </c>
      <c r="F35" s="49">
        <f t="shared" si="1"/>
        <v>0.52631578947368418</v>
      </c>
      <c r="G35" s="8">
        <v>10</v>
      </c>
      <c r="H35" s="49">
        <f t="shared" si="2"/>
        <v>0.55555555555555558</v>
      </c>
      <c r="I35" s="8">
        <v>10</v>
      </c>
      <c r="J35" s="49">
        <f t="shared" si="3"/>
        <v>0.55555555555555558</v>
      </c>
      <c r="K35" s="8">
        <v>10</v>
      </c>
      <c r="L35" s="49">
        <f t="shared" si="4"/>
        <v>0.55555555555555558</v>
      </c>
      <c r="M35" s="8">
        <v>2</v>
      </c>
      <c r="N35" s="49">
        <f t="shared" si="5"/>
        <v>0.66666666666666663</v>
      </c>
      <c r="O35" s="57">
        <f t="shared" si="6"/>
        <v>0.45808966861598438</v>
      </c>
    </row>
    <row r="36" spans="1:15" s="10" customFormat="1" ht="15" customHeight="1">
      <c r="A36" s="62">
        <v>31</v>
      </c>
      <c r="B36" s="24" t="s">
        <v>237</v>
      </c>
      <c r="C36" s="8">
        <v>10</v>
      </c>
      <c r="D36" s="49">
        <f t="shared" si="0"/>
        <v>0.55555555555555558</v>
      </c>
      <c r="E36" s="8">
        <v>10</v>
      </c>
      <c r="F36" s="49">
        <f t="shared" si="1"/>
        <v>0.52631578947368418</v>
      </c>
      <c r="G36" s="8">
        <v>10</v>
      </c>
      <c r="H36" s="49">
        <f t="shared" si="2"/>
        <v>0.55555555555555558</v>
      </c>
      <c r="I36" s="8">
        <v>10</v>
      </c>
      <c r="J36" s="49">
        <f t="shared" si="3"/>
        <v>0.55555555555555558</v>
      </c>
      <c r="K36" s="8">
        <v>10</v>
      </c>
      <c r="L36" s="49">
        <f t="shared" si="4"/>
        <v>0.55555555555555558</v>
      </c>
      <c r="M36" s="8">
        <v>1</v>
      </c>
      <c r="N36" s="49">
        <f t="shared" si="5"/>
        <v>0.33333333333333331</v>
      </c>
      <c r="O36" s="57">
        <f t="shared" si="6"/>
        <v>0.45808966861598438</v>
      </c>
    </row>
    <row r="37" spans="1:15" s="10" customFormat="1" ht="15" customHeight="1">
      <c r="A37" s="62">
        <v>32</v>
      </c>
      <c r="B37" s="24" t="s">
        <v>235</v>
      </c>
      <c r="C37" s="8">
        <v>5</v>
      </c>
      <c r="D37" s="49">
        <f t="shared" si="0"/>
        <v>0.27777777777777779</v>
      </c>
      <c r="E37" s="8">
        <v>5</v>
      </c>
      <c r="F37" s="49">
        <f t="shared" si="1"/>
        <v>0.26315789473684209</v>
      </c>
      <c r="G37" s="8">
        <v>5</v>
      </c>
      <c r="H37" s="49">
        <f t="shared" si="2"/>
        <v>0.27777777777777779</v>
      </c>
      <c r="I37" s="8">
        <v>5</v>
      </c>
      <c r="J37" s="49">
        <f t="shared" si="3"/>
        <v>0.27777777777777779</v>
      </c>
      <c r="K37" s="8">
        <v>5</v>
      </c>
      <c r="L37" s="49">
        <f t="shared" si="4"/>
        <v>0.27777777777777779</v>
      </c>
      <c r="M37" s="8">
        <v>0</v>
      </c>
      <c r="N37" s="49">
        <f t="shared" si="5"/>
        <v>0</v>
      </c>
      <c r="O37" s="57">
        <f t="shared" si="6"/>
        <v>0.22904483430799219</v>
      </c>
    </row>
    <row r="38" spans="1:15" s="10" customFormat="1" ht="15" customHeight="1">
      <c r="A38" s="62">
        <v>33</v>
      </c>
      <c r="B38" s="23" t="s">
        <v>229</v>
      </c>
      <c r="C38" s="8">
        <v>6</v>
      </c>
      <c r="D38" s="49">
        <f t="shared" si="0"/>
        <v>0.33333333333333331</v>
      </c>
      <c r="E38" s="8">
        <v>6</v>
      </c>
      <c r="F38" s="49">
        <f t="shared" si="1"/>
        <v>0.31578947368421051</v>
      </c>
      <c r="G38" s="8">
        <v>6</v>
      </c>
      <c r="H38" s="49">
        <f t="shared" si="2"/>
        <v>0.33333333333333331</v>
      </c>
      <c r="I38" s="8">
        <v>6</v>
      </c>
      <c r="J38" s="49">
        <f t="shared" si="3"/>
        <v>0.33333333333333331</v>
      </c>
      <c r="K38" s="8">
        <v>6</v>
      </c>
      <c r="L38" s="49">
        <f t="shared" si="4"/>
        <v>0.33333333333333331</v>
      </c>
      <c r="M38" s="8">
        <v>0</v>
      </c>
      <c r="N38" s="49">
        <f t="shared" si="5"/>
        <v>0</v>
      </c>
      <c r="O38" s="57">
        <f t="shared" si="6"/>
        <v>0.27485380116959063</v>
      </c>
    </row>
    <row r="39" spans="1:15" s="10" customFormat="1" ht="15" customHeight="1">
      <c r="A39" s="62">
        <v>34</v>
      </c>
      <c r="B39" s="23" t="s">
        <v>219</v>
      </c>
      <c r="C39" s="8">
        <v>5</v>
      </c>
      <c r="D39" s="49">
        <f t="shared" si="0"/>
        <v>0.27777777777777779</v>
      </c>
      <c r="E39" s="8">
        <v>5</v>
      </c>
      <c r="F39" s="49">
        <f t="shared" si="1"/>
        <v>0.26315789473684209</v>
      </c>
      <c r="G39" s="8">
        <v>5</v>
      </c>
      <c r="H39" s="49">
        <f t="shared" si="2"/>
        <v>0.27777777777777779</v>
      </c>
      <c r="I39" s="8">
        <v>5</v>
      </c>
      <c r="J39" s="49">
        <f t="shared" si="3"/>
        <v>0.27777777777777779</v>
      </c>
      <c r="K39" s="8">
        <v>5</v>
      </c>
      <c r="L39" s="49">
        <f t="shared" si="4"/>
        <v>0.27777777777777779</v>
      </c>
      <c r="M39" s="8">
        <v>1</v>
      </c>
      <c r="N39" s="49">
        <f t="shared" si="5"/>
        <v>0.33333333333333331</v>
      </c>
      <c r="O39" s="57">
        <f t="shared" si="6"/>
        <v>0.22904483430799219</v>
      </c>
    </row>
    <row r="40" spans="1:15" s="10" customFormat="1" ht="15" customHeight="1">
      <c r="A40" s="62">
        <v>35</v>
      </c>
      <c r="B40" s="23" t="s">
        <v>215</v>
      </c>
      <c r="C40" s="8">
        <v>5</v>
      </c>
      <c r="D40" s="49">
        <f t="shared" si="0"/>
        <v>0.27777777777777779</v>
      </c>
      <c r="E40" s="8">
        <v>6</v>
      </c>
      <c r="F40" s="49">
        <f t="shared" si="1"/>
        <v>0.31578947368421051</v>
      </c>
      <c r="G40" s="8">
        <v>5</v>
      </c>
      <c r="H40" s="49">
        <f t="shared" si="2"/>
        <v>0.27777777777777779</v>
      </c>
      <c r="I40" s="8">
        <v>4</v>
      </c>
      <c r="J40" s="49">
        <f t="shared" si="3"/>
        <v>0.22222222222222221</v>
      </c>
      <c r="K40" s="8">
        <v>5</v>
      </c>
      <c r="L40" s="49">
        <f t="shared" si="4"/>
        <v>0.27777777777777779</v>
      </c>
      <c r="M40" s="8">
        <v>0</v>
      </c>
      <c r="N40" s="49">
        <f t="shared" si="5"/>
        <v>0</v>
      </c>
      <c r="O40" s="57">
        <f t="shared" si="6"/>
        <v>0.22855750487329432</v>
      </c>
    </row>
    <row r="41" spans="1:15" s="10" customFormat="1" ht="15" customHeight="1">
      <c r="A41" s="62">
        <v>36</v>
      </c>
      <c r="B41" s="24" t="s">
        <v>210</v>
      </c>
      <c r="C41" s="8">
        <v>8</v>
      </c>
      <c r="D41" s="49">
        <f t="shared" si="0"/>
        <v>0.44444444444444442</v>
      </c>
      <c r="E41" s="8">
        <v>9</v>
      </c>
      <c r="F41" s="49">
        <f t="shared" si="1"/>
        <v>0.47368421052631576</v>
      </c>
      <c r="G41" s="8">
        <v>8</v>
      </c>
      <c r="H41" s="49">
        <f t="shared" si="2"/>
        <v>0.44444444444444442</v>
      </c>
      <c r="I41" s="8">
        <v>8</v>
      </c>
      <c r="J41" s="49">
        <f t="shared" si="3"/>
        <v>0.44444444444444442</v>
      </c>
      <c r="K41" s="8">
        <v>8</v>
      </c>
      <c r="L41" s="49">
        <f t="shared" si="4"/>
        <v>0.44444444444444442</v>
      </c>
      <c r="M41" s="8">
        <v>0</v>
      </c>
      <c r="N41" s="49">
        <f t="shared" si="5"/>
        <v>0</v>
      </c>
      <c r="O41" s="57">
        <f t="shared" si="6"/>
        <v>0.37524366471734893</v>
      </c>
    </row>
    <row r="42" spans="1:15" s="10" customFormat="1" ht="15" customHeight="1">
      <c r="A42" s="62">
        <v>37</v>
      </c>
      <c r="B42" s="24" t="s">
        <v>92</v>
      </c>
      <c r="C42" s="8">
        <v>6</v>
      </c>
      <c r="D42" s="49">
        <f t="shared" si="0"/>
        <v>0.33333333333333331</v>
      </c>
      <c r="E42" s="8">
        <v>6</v>
      </c>
      <c r="F42" s="49">
        <f t="shared" si="1"/>
        <v>0.31578947368421051</v>
      </c>
      <c r="G42" s="8">
        <v>6</v>
      </c>
      <c r="H42" s="49">
        <f t="shared" si="2"/>
        <v>0.33333333333333331</v>
      </c>
      <c r="I42" s="8">
        <v>6</v>
      </c>
      <c r="J42" s="49">
        <f t="shared" si="3"/>
        <v>0.33333333333333331</v>
      </c>
      <c r="K42" s="8">
        <v>6</v>
      </c>
      <c r="L42" s="49">
        <f t="shared" si="4"/>
        <v>0.33333333333333331</v>
      </c>
      <c r="M42" s="8">
        <v>0</v>
      </c>
      <c r="N42" s="49">
        <f t="shared" si="5"/>
        <v>0</v>
      </c>
      <c r="O42" s="57">
        <f t="shared" si="6"/>
        <v>0.27485380116959063</v>
      </c>
    </row>
    <row r="43" spans="1:15" s="10" customFormat="1" ht="15" customHeight="1">
      <c r="A43" s="62">
        <v>38</v>
      </c>
      <c r="B43" s="23" t="s">
        <v>208</v>
      </c>
      <c r="C43" s="8">
        <v>7</v>
      </c>
      <c r="D43" s="49">
        <f t="shared" si="0"/>
        <v>0.3888888888888889</v>
      </c>
      <c r="E43" s="8">
        <v>8</v>
      </c>
      <c r="F43" s="49">
        <f t="shared" si="1"/>
        <v>0.42105263157894735</v>
      </c>
      <c r="G43" s="8">
        <v>7</v>
      </c>
      <c r="H43" s="49">
        <f t="shared" si="2"/>
        <v>0.3888888888888889</v>
      </c>
      <c r="I43" s="8">
        <v>7</v>
      </c>
      <c r="J43" s="49">
        <f t="shared" si="3"/>
        <v>0.3888888888888889</v>
      </c>
      <c r="K43" s="8">
        <v>7</v>
      </c>
      <c r="L43" s="49">
        <f t="shared" si="4"/>
        <v>0.3888888888888889</v>
      </c>
      <c r="M43" s="8">
        <v>2</v>
      </c>
      <c r="N43" s="49">
        <f t="shared" si="5"/>
        <v>0.66666666666666663</v>
      </c>
      <c r="O43" s="57">
        <f t="shared" si="6"/>
        <v>0.32943469785575047</v>
      </c>
    </row>
    <row r="44" spans="1:15" s="10" customFormat="1" ht="15" customHeight="1">
      <c r="A44" s="62">
        <v>39</v>
      </c>
      <c r="B44" s="23" t="s">
        <v>189</v>
      </c>
      <c r="C44" s="8">
        <v>5</v>
      </c>
      <c r="D44" s="49">
        <f t="shared" si="0"/>
        <v>0.27777777777777779</v>
      </c>
      <c r="E44" s="8">
        <v>7</v>
      </c>
      <c r="F44" s="49">
        <f t="shared" si="1"/>
        <v>0.36842105263157893</v>
      </c>
      <c r="G44" s="8">
        <v>5</v>
      </c>
      <c r="H44" s="49">
        <f t="shared" si="2"/>
        <v>0.27777777777777779</v>
      </c>
      <c r="I44" s="8">
        <v>5</v>
      </c>
      <c r="J44" s="49">
        <f t="shared" si="3"/>
        <v>0.27777777777777779</v>
      </c>
      <c r="K44" s="8">
        <v>5</v>
      </c>
      <c r="L44" s="49">
        <f t="shared" si="4"/>
        <v>0.27777777777777779</v>
      </c>
      <c r="M44" s="8">
        <v>0</v>
      </c>
      <c r="N44" s="49">
        <f t="shared" si="5"/>
        <v>0</v>
      </c>
      <c r="O44" s="57">
        <f t="shared" si="6"/>
        <v>0.246588693957115</v>
      </c>
    </row>
    <row r="45" spans="1:15" s="10" customFormat="1" ht="15" customHeight="1">
      <c r="A45" s="62">
        <v>40</v>
      </c>
      <c r="B45" s="23" t="s">
        <v>231</v>
      </c>
      <c r="C45" s="8">
        <v>8</v>
      </c>
      <c r="D45" s="49">
        <f t="shared" si="0"/>
        <v>0.44444444444444442</v>
      </c>
      <c r="E45" s="8">
        <v>7</v>
      </c>
      <c r="F45" s="49">
        <f t="shared" si="1"/>
        <v>0.36842105263157893</v>
      </c>
      <c r="G45" s="8">
        <v>8</v>
      </c>
      <c r="H45" s="49">
        <f t="shared" si="2"/>
        <v>0.44444444444444442</v>
      </c>
      <c r="I45" s="8">
        <v>8</v>
      </c>
      <c r="J45" s="49">
        <f t="shared" si="3"/>
        <v>0.44444444444444442</v>
      </c>
      <c r="K45" s="8">
        <v>8</v>
      </c>
      <c r="L45" s="49">
        <f t="shared" si="4"/>
        <v>0.44444444444444442</v>
      </c>
      <c r="M45" s="8">
        <v>1</v>
      </c>
      <c r="N45" s="49">
        <f t="shared" si="5"/>
        <v>0.33333333333333331</v>
      </c>
      <c r="O45" s="57">
        <f t="shared" si="6"/>
        <v>0.35769980506822607</v>
      </c>
    </row>
    <row r="46" spans="1:15" s="10" customFormat="1" ht="15" customHeight="1">
      <c r="A46" s="62">
        <v>41</v>
      </c>
      <c r="B46" s="24" t="s">
        <v>250</v>
      </c>
      <c r="C46" s="8">
        <v>4</v>
      </c>
      <c r="D46" s="49">
        <f t="shared" si="0"/>
        <v>0.22222222222222221</v>
      </c>
      <c r="E46" s="8">
        <v>4</v>
      </c>
      <c r="F46" s="49">
        <f t="shared" si="1"/>
        <v>0.21052631578947367</v>
      </c>
      <c r="G46" s="8">
        <v>4</v>
      </c>
      <c r="H46" s="49">
        <f t="shared" si="2"/>
        <v>0.22222222222222221</v>
      </c>
      <c r="I46" s="8">
        <v>4</v>
      </c>
      <c r="J46" s="49">
        <f t="shared" si="3"/>
        <v>0.22222222222222221</v>
      </c>
      <c r="K46" s="8">
        <v>4</v>
      </c>
      <c r="L46" s="49">
        <f t="shared" si="4"/>
        <v>0.22222222222222221</v>
      </c>
      <c r="M46" s="8">
        <v>0</v>
      </c>
      <c r="N46" s="49">
        <f t="shared" si="5"/>
        <v>0</v>
      </c>
      <c r="O46" s="57">
        <f t="shared" si="6"/>
        <v>0.18323586744639375</v>
      </c>
    </row>
    <row r="47" spans="1:15" s="10" customFormat="1" ht="15" customHeight="1">
      <c r="A47" s="62">
        <v>42</v>
      </c>
      <c r="B47" s="23" t="s">
        <v>179</v>
      </c>
      <c r="C47" s="8">
        <v>5</v>
      </c>
      <c r="D47" s="49">
        <f t="shared" si="0"/>
        <v>0.27777777777777779</v>
      </c>
      <c r="E47" s="8">
        <v>5</v>
      </c>
      <c r="F47" s="49">
        <f t="shared" si="1"/>
        <v>0.26315789473684209</v>
      </c>
      <c r="G47" s="8">
        <v>5</v>
      </c>
      <c r="H47" s="49">
        <f t="shared" si="2"/>
        <v>0.27777777777777779</v>
      </c>
      <c r="I47" s="8">
        <v>5</v>
      </c>
      <c r="J47" s="49">
        <f t="shared" si="3"/>
        <v>0.27777777777777779</v>
      </c>
      <c r="K47" s="8">
        <v>5</v>
      </c>
      <c r="L47" s="49">
        <f t="shared" si="4"/>
        <v>0.27777777777777779</v>
      </c>
      <c r="M47" s="8">
        <v>0</v>
      </c>
      <c r="N47" s="49">
        <f t="shared" si="5"/>
        <v>0</v>
      </c>
      <c r="O47" s="57">
        <f t="shared" si="6"/>
        <v>0.22904483430799219</v>
      </c>
    </row>
    <row r="48" spans="1:15" s="10" customFormat="1" ht="15" customHeight="1">
      <c r="A48" s="62">
        <v>43</v>
      </c>
      <c r="B48" s="23" t="s">
        <v>220</v>
      </c>
      <c r="C48" s="8">
        <v>10</v>
      </c>
      <c r="D48" s="49">
        <f t="shared" si="0"/>
        <v>0.55555555555555558</v>
      </c>
      <c r="E48" s="8">
        <v>12</v>
      </c>
      <c r="F48" s="49">
        <f t="shared" si="1"/>
        <v>0.63157894736842102</v>
      </c>
      <c r="G48" s="8">
        <v>10</v>
      </c>
      <c r="H48" s="49">
        <f t="shared" si="2"/>
        <v>0.55555555555555558</v>
      </c>
      <c r="I48" s="8">
        <v>10</v>
      </c>
      <c r="J48" s="49">
        <f t="shared" si="3"/>
        <v>0.55555555555555558</v>
      </c>
      <c r="K48" s="8">
        <v>10</v>
      </c>
      <c r="L48" s="49">
        <f t="shared" si="4"/>
        <v>0.55555555555555558</v>
      </c>
      <c r="M48" s="8">
        <v>1</v>
      </c>
      <c r="N48" s="49">
        <f t="shared" si="5"/>
        <v>0.33333333333333331</v>
      </c>
      <c r="O48" s="57">
        <f t="shared" si="6"/>
        <v>0.47563352826510724</v>
      </c>
    </row>
    <row r="49" spans="1:15" s="10" customFormat="1" ht="15" customHeight="1">
      <c r="A49" s="62">
        <v>44</v>
      </c>
      <c r="B49" s="24" t="s">
        <v>240</v>
      </c>
      <c r="C49" s="8">
        <v>7</v>
      </c>
      <c r="D49" s="49">
        <f t="shared" si="0"/>
        <v>0.3888888888888889</v>
      </c>
      <c r="E49" s="8">
        <v>9</v>
      </c>
      <c r="F49" s="49">
        <f t="shared" si="1"/>
        <v>0.47368421052631576</v>
      </c>
      <c r="G49" s="8">
        <v>7</v>
      </c>
      <c r="H49" s="49">
        <f t="shared" si="2"/>
        <v>0.3888888888888889</v>
      </c>
      <c r="I49" s="8">
        <v>8</v>
      </c>
      <c r="J49" s="49">
        <f t="shared" si="3"/>
        <v>0.44444444444444442</v>
      </c>
      <c r="K49" s="8">
        <v>7</v>
      </c>
      <c r="L49" s="49">
        <f t="shared" si="4"/>
        <v>0.3888888888888889</v>
      </c>
      <c r="M49" s="8">
        <v>1</v>
      </c>
      <c r="N49" s="49">
        <f t="shared" si="5"/>
        <v>0.33333333333333331</v>
      </c>
      <c r="O49" s="57">
        <f t="shared" si="6"/>
        <v>0.3474658869395712</v>
      </c>
    </row>
    <row r="50" spans="1:15" s="10" customFormat="1" ht="15" customHeight="1">
      <c r="A50" s="62">
        <v>45</v>
      </c>
      <c r="B50" s="24" t="s">
        <v>246</v>
      </c>
      <c r="C50" s="8">
        <v>11</v>
      </c>
      <c r="D50" s="49">
        <f t="shared" si="0"/>
        <v>0.61111111111111116</v>
      </c>
      <c r="E50" s="8">
        <v>11</v>
      </c>
      <c r="F50" s="49">
        <f t="shared" si="1"/>
        <v>0.57894736842105265</v>
      </c>
      <c r="G50" s="8">
        <v>11</v>
      </c>
      <c r="H50" s="49">
        <f t="shared" si="2"/>
        <v>0.61111111111111116</v>
      </c>
      <c r="I50" s="8">
        <v>12</v>
      </c>
      <c r="J50" s="49">
        <f t="shared" si="3"/>
        <v>0.66666666666666663</v>
      </c>
      <c r="K50" s="8">
        <v>11</v>
      </c>
      <c r="L50" s="49">
        <f t="shared" si="4"/>
        <v>0.61111111111111116</v>
      </c>
      <c r="M50" s="8">
        <v>3</v>
      </c>
      <c r="N50" s="49">
        <f t="shared" si="5"/>
        <v>1</v>
      </c>
      <c r="O50" s="57">
        <f t="shared" si="6"/>
        <v>0.51315789473684215</v>
      </c>
    </row>
    <row r="51" spans="1:15" s="10" customFormat="1" ht="15" customHeight="1">
      <c r="A51" s="62">
        <v>46</v>
      </c>
      <c r="B51" s="23" t="s">
        <v>173</v>
      </c>
      <c r="C51" s="8">
        <v>3</v>
      </c>
      <c r="D51" s="49">
        <f t="shared" si="0"/>
        <v>0.16666666666666666</v>
      </c>
      <c r="E51" s="8">
        <v>3</v>
      </c>
      <c r="F51" s="49">
        <f t="shared" si="1"/>
        <v>0.15789473684210525</v>
      </c>
      <c r="G51" s="8">
        <v>3</v>
      </c>
      <c r="H51" s="49">
        <f t="shared" si="2"/>
        <v>0.16666666666666666</v>
      </c>
      <c r="I51" s="8">
        <v>2</v>
      </c>
      <c r="J51" s="49">
        <f t="shared" si="3"/>
        <v>0.1111111111111111</v>
      </c>
      <c r="K51" s="8">
        <v>3</v>
      </c>
      <c r="L51" s="49">
        <f t="shared" si="4"/>
        <v>0.16666666666666666</v>
      </c>
      <c r="M51" s="8">
        <v>0</v>
      </c>
      <c r="N51" s="49">
        <f t="shared" si="5"/>
        <v>0</v>
      </c>
      <c r="O51" s="57">
        <f t="shared" si="6"/>
        <v>0.12816764132553607</v>
      </c>
    </row>
    <row r="52" spans="1:15" s="10" customFormat="1" ht="15" customHeight="1">
      <c r="A52" s="62">
        <v>47</v>
      </c>
      <c r="B52" s="23" t="s">
        <v>218</v>
      </c>
      <c r="C52" s="8">
        <v>17</v>
      </c>
      <c r="D52" s="49">
        <f t="shared" si="0"/>
        <v>0.94444444444444442</v>
      </c>
      <c r="E52" s="8">
        <v>17</v>
      </c>
      <c r="F52" s="49">
        <f t="shared" si="1"/>
        <v>0.89473684210526316</v>
      </c>
      <c r="G52" s="8">
        <v>17</v>
      </c>
      <c r="H52" s="49">
        <f t="shared" si="2"/>
        <v>0.94444444444444442</v>
      </c>
      <c r="I52" s="8">
        <v>17</v>
      </c>
      <c r="J52" s="49">
        <f t="shared" si="3"/>
        <v>0.94444444444444442</v>
      </c>
      <c r="K52" s="8">
        <v>17</v>
      </c>
      <c r="L52" s="49">
        <f t="shared" si="4"/>
        <v>0.94444444444444442</v>
      </c>
      <c r="M52" s="8">
        <v>3</v>
      </c>
      <c r="N52" s="49">
        <f t="shared" si="5"/>
        <v>1</v>
      </c>
      <c r="O52" s="57">
        <f t="shared" si="6"/>
        <v>0.77875243664717353</v>
      </c>
    </row>
    <row r="53" spans="1:15" s="10" customFormat="1" ht="15" customHeight="1">
      <c r="A53" s="62">
        <v>48</v>
      </c>
      <c r="B53" s="23" t="s">
        <v>232</v>
      </c>
      <c r="C53" s="8">
        <v>9</v>
      </c>
      <c r="D53" s="49">
        <f t="shared" si="0"/>
        <v>0.5</v>
      </c>
      <c r="E53" s="8">
        <v>9</v>
      </c>
      <c r="F53" s="49">
        <f t="shared" si="1"/>
        <v>0.47368421052631576</v>
      </c>
      <c r="G53" s="8">
        <v>9</v>
      </c>
      <c r="H53" s="49">
        <f t="shared" si="2"/>
        <v>0.5</v>
      </c>
      <c r="I53" s="8">
        <v>9</v>
      </c>
      <c r="J53" s="49">
        <f t="shared" si="3"/>
        <v>0.5</v>
      </c>
      <c r="K53" s="8">
        <v>9</v>
      </c>
      <c r="L53" s="49">
        <f t="shared" si="4"/>
        <v>0.5</v>
      </c>
      <c r="M53" s="8">
        <v>2</v>
      </c>
      <c r="N53" s="49">
        <f t="shared" si="5"/>
        <v>0.66666666666666663</v>
      </c>
      <c r="O53" s="57">
        <f t="shared" si="6"/>
        <v>0.41228070175438597</v>
      </c>
    </row>
    <row r="54" spans="1:15" s="10" customFormat="1" ht="15" customHeight="1">
      <c r="A54" s="62">
        <v>49</v>
      </c>
      <c r="B54" s="23" t="s">
        <v>62</v>
      </c>
      <c r="C54" s="8">
        <v>4</v>
      </c>
      <c r="D54" s="49">
        <f t="shared" si="0"/>
        <v>0.22222222222222221</v>
      </c>
      <c r="E54" s="8">
        <v>5</v>
      </c>
      <c r="F54" s="49">
        <f t="shared" si="1"/>
        <v>0.26315789473684209</v>
      </c>
      <c r="G54" s="8">
        <v>4</v>
      </c>
      <c r="H54" s="49">
        <f t="shared" si="2"/>
        <v>0.22222222222222221</v>
      </c>
      <c r="I54" s="8">
        <v>4</v>
      </c>
      <c r="J54" s="49">
        <f t="shared" si="3"/>
        <v>0.22222222222222221</v>
      </c>
      <c r="K54" s="8">
        <v>4</v>
      </c>
      <c r="L54" s="49">
        <f t="shared" si="4"/>
        <v>0.22222222222222221</v>
      </c>
      <c r="M54" s="8">
        <v>2</v>
      </c>
      <c r="N54" s="49">
        <f t="shared" si="5"/>
        <v>0.66666666666666663</v>
      </c>
      <c r="O54" s="57">
        <f t="shared" si="6"/>
        <v>0.19200779727095516</v>
      </c>
    </row>
    <row r="55" spans="1:15" s="10" customFormat="1" ht="15" customHeight="1">
      <c r="A55" s="62">
        <v>50</v>
      </c>
      <c r="B55" s="23" t="s">
        <v>253</v>
      </c>
      <c r="C55" s="8">
        <v>5</v>
      </c>
      <c r="D55" s="49">
        <f t="shared" si="0"/>
        <v>0.27777777777777779</v>
      </c>
      <c r="E55" s="8">
        <v>5</v>
      </c>
      <c r="F55" s="49">
        <f t="shared" si="1"/>
        <v>0.26315789473684209</v>
      </c>
      <c r="G55" s="8">
        <v>5</v>
      </c>
      <c r="H55" s="49">
        <f t="shared" si="2"/>
        <v>0.27777777777777779</v>
      </c>
      <c r="I55" s="8">
        <v>5</v>
      </c>
      <c r="J55" s="49">
        <f t="shared" si="3"/>
        <v>0.27777777777777779</v>
      </c>
      <c r="K55" s="8">
        <v>5</v>
      </c>
      <c r="L55" s="49">
        <f t="shared" si="4"/>
        <v>0.27777777777777779</v>
      </c>
      <c r="M55" s="8">
        <v>1</v>
      </c>
      <c r="N55" s="49">
        <f t="shared" si="5"/>
        <v>0.33333333333333331</v>
      </c>
      <c r="O55" s="57">
        <f t="shared" si="6"/>
        <v>0.22904483430799219</v>
      </c>
    </row>
    <row r="56" spans="1:15" s="10" customFormat="1" ht="15" customHeight="1">
      <c r="A56" s="62">
        <v>51</v>
      </c>
      <c r="B56" s="23" t="s">
        <v>199</v>
      </c>
      <c r="C56" s="8">
        <v>7</v>
      </c>
      <c r="D56" s="49">
        <f t="shared" si="0"/>
        <v>0.3888888888888889</v>
      </c>
      <c r="E56" s="8">
        <v>7</v>
      </c>
      <c r="F56" s="49">
        <f t="shared" si="1"/>
        <v>0.36842105263157893</v>
      </c>
      <c r="G56" s="8">
        <v>7</v>
      </c>
      <c r="H56" s="49">
        <f t="shared" si="2"/>
        <v>0.3888888888888889</v>
      </c>
      <c r="I56" s="8">
        <v>7</v>
      </c>
      <c r="J56" s="49">
        <f t="shared" si="3"/>
        <v>0.3888888888888889</v>
      </c>
      <c r="K56" s="8">
        <v>7</v>
      </c>
      <c r="L56" s="49">
        <f t="shared" si="4"/>
        <v>0.3888888888888889</v>
      </c>
      <c r="M56" s="8">
        <v>1</v>
      </c>
      <c r="N56" s="49">
        <f t="shared" si="5"/>
        <v>0.33333333333333331</v>
      </c>
      <c r="O56" s="57">
        <f t="shared" si="6"/>
        <v>0.32066276803118904</v>
      </c>
    </row>
    <row r="57" spans="1:15" s="10" customFormat="1" ht="15" customHeight="1">
      <c r="A57" s="62">
        <v>52</v>
      </c>
      <c r="B57" s="23" t="s">
        <v>176</v>
      </c>
      <c r="C57" s="8">
        <v>11</v>
      </c>
      <c r="D57" s="49">
        <f t="shared" si="0"/>
        <v>0.61111111111111116</v>
      </c>
      <c r="E57" s="8">
        <v>10</v>
      </c>
      <c r="F57" s="49">
        <f t="shared" si="1"/>
        <v>0.52631578947368418</v>
      </c>
      <c r="G57" s="8">
        <v>11</v>
      </c>
      <c r="H57" s="49">
        <f t="shared" si="2"/>
        <v>0.61111111111111116</v>
      </c>
      <c r="I57" s="8">
        <v>11</v>
      </c>
      <c r="J57" s="49">
        <f t="shared" si="3"/>
        <v>0.61111111111111116</v>
      </c>
      <c r="K57" s="8">
        <v>11</v>
      </c>
      <c r="L57" s="49">
        <f t="shared" si="4"/>
        <v>0.61111111111111116</v>
      </c>
      <c r="M57" s="8">
        <v>3</v>
      </c>
      <c r="N57" s="49">
        <f t="shared" si="5"/>
        <v>1</v>
      </c>
      <c r="O57" s="57">
        <f t="shared" si="6"/>
        <v>0.49512670565302147</v>
      </c>
    </row>
    <row r="58" spans="1:15" s="10" customFormat="1" ht="15" customHeight="1">
      <c r="A58" s="62">
        <v>53</v>
      </c>
      <c r="B58" s="24" t="s">
        <v>182</v>
      </c>
      <c r="C58" s="8">
        <v>13</v>
      </c>
      <c r="D58" s="49">
        <f t="shared" si="0"/>
        <v>0.72222222222222221</v>
      </c>
      <c r="E58" s="8">
        <v>13</v>
      </c>
      <c r="F58" s="49">
        <f t="shared" si="1"/>
        <v>0.68421052631578949</v>
      </c>
      <c r="G58" s="8">
        <v>13</v>
      </c>
      <c r="H58" s="49">
        <f t="shared" si="2"/>
        <v>0.72222222222222221</v>
      </c>
      <c r="I58" s="8">
        <v>13</v>
      </c>
      <c r="J58" s="49">
        <f t="shared" si="3"/>
        <v>0.72222222222222221</v>
      </c>
      <c r="K58" s="8">
        <v>13</v>
      </c>
      <c r="L58" s="49">
        <f t="shared" si="4"/>
        <v>0.72222222222222221</v>
      </c>
      <c r="M58" s="8">
        <v>0</v>
      </c>
      <c r="N58" s="49">
        <f t="shared" si="5"/>
        <v>0</v>
      </c>
      <c r="O58" s="57">
        <f t="shared" si="6"/>
        <v>0.59551656920077978</v>
      </c>
    </row>
    <row r="59" spans="1:15" s="10" customFormat="1" ht="15" customHeight="1">
      <c r="A59" s="62">
        <v>54</v>
      </c>
      <c r="B59" s="23" t="s">
        <v>190</v>
      </c>
      <c r="C59" s="8">
        <v>0</v>
      </c>
      <c r="D59" s="49">
        <f t="shared" si="0"/>
        <v>0</v>
      </c>
      <c r="E59" s="8">
        <v>0</v>
      </c>
      <c r="F59" s="49">
        <f t="shared" si="1"/>
        <v>0</v>
      </c>
      <c r="G59" s="8">
        <v>0</v>
      </c>
      <c r="H59" s="49">
        <f t="shared" si="2"/>
        <v>0</v>
      </c>
      <c r="I59" s="8">
        <v>0</v>
      </c>
      <c r="J59" s="49">
        <f t="shared" si="3"/>
        <v>0</v>
      </c>
      <c r="K59" s="8">
        <v>0</v>
      </c>
      <c r="L59" s="49">
        <f t="shared" si="4"/>
        <v>0</v>
      </c>
      <c r="M59" s="8">
        <v>3</v>
      </c>
      <c r="N59" s="49">
        <f t="shared" si="5"/>
        <v>1</v>
      </c>
      <c r="O59" s="57">
        <f t="shared" si="6"/>
        <v>0</v>
      </c>
    </row>
    <row r="60" spans="1:15" s="10" customFormat="1" ht="15" customHeight="1">
      <c r="A60" s="62">
        <v>55</v>
      </c>
      <c r="B60" s="23" t="s">
        <v>224</v>
      </c>
      <c r="C60" s="8">
        <v>13</v>
      </c>
      <c r="D60" s="49">
        <f t="shared" si="0"/>
        <v>0.72222222222222221</v>
      </c>
      <c r="E60" s="8">
        <v>13</v>
      </c>
      <c r="F60" s="49">
        <f t="shared" si="1"/>
        <v>0.68421052631578949</v>
      </c>
      <c r="G60" s="8">
        <v>13</v>
      </c>
      <c r="H60" s="49">
        <f t="shared" si="2"/>
        <v>0.72222222222222221</v>
      </c>
      <c r="I60" s="8">
        <v>13</v>
      </c>
      <c r="J60" s="49">
        <f t="shared" si="3"/>
        <v>0.72222222222222221</v>
      </c>
      <c r="K60" s="8">
        <v>13</v>
      </c>
      <c r="L60" s="49">
        <f t="shared" si="4"/>
        <v>0.72222222222222221</v>
      </c>
      <c r="M60" s="8">
        <v>0</v>
      </c>
      <c r="N60" s="49">
        <f t="shared" si="5"/>
        <v>0</v>
      </c>
      <c r="O60" s="57">
        <f t="shared" si="6"/>
        <v>0.59551656920077978</v>
      </c>
    </row>
    <row r="61" spans="1:15" s="10" customFormat="1" ht="15" customHeight="1">
      <c r="A61" s="62">
        <v>56</v>
      </c>
      <c r="B61" s="85" t="s">
        <v>185</v>
      </c>
      <c r="C61" s="8">
        <v>0</v>
      </c>
      <c r="D61" s="49">
        <f t="shared" si="0"/>
        <v>0</v>
      </c>
      <c r="E61" s="8">
        <v>0</v>
      </c>
      <c r="F61" s="49">
        <f t="shared" si="1"/>
        <v>0</v>
      </c>
      <c r="G61" s="8">
        <v>0</v>
      </c>
      <c r="H61" s="49">
        <f t="shared" si="2"/>
        <v>0</v>
      </c>
      <c r="I61" s="8">
        <v>0</v>
      </c>
      <c r="J61" s="49">
        <f t="shared" si="3"/>
        <v>0</v>
      </c>
      <c r="K61" s="8">
        <v>0</v>
      </c>
      <c r="L61" s="49">
        <f t="shared" si="4"/>
        <v>0</v>
      </c>
      <c r="M61" s="8">
        <v>0</v>
      </c>
      <c r="N61" s="49">
        <f t="shared" si="5"/>
        <v>0</v>
      </c>
      <c r="O61" s="57">
        <f t="shared" si="6"/>
        <v>0</v>
      </c>
    </row>
    <row r="62" spans="1:15" s="10" customFormat="1" ht="15" customHeight="1">
      <c r="A62" s="62">
        <v>57</v>
      </c>
      <c r="B62" s="23" t="s">
        <v>196</v>
      </c>
      <c r="C62" s="8">
        <v>7</v>
      </c>
      <c r="D62" s="49">
        <f t="shared" si="0"/>
        <v>0.3888888888888889</v>
      </c>
      <c r="E62" s="8">
        <v>8</v>
      </c>
      <c r="F62" s="49">
        <f t="shared" si="1"/>
        <v>0.42105263157894735</v>
      </c>
      <c r="G62" s="8">
        <v>7</v>
      </c>
      <c r="H62" s="49">
        <f t="shared" si="2"/>
        <v>0.3888888888888889</v>
      </c>
      <c r="I62" s="8">
        <v>7</v>
      </c>
      <c r="J62" s="49">
        <f t="shared" si="3"/>
        <v>0.3888888888888889</v>
      </c>
      <c r="K62" s="8">
        <v>7</v>
      </c>
      <c r="L62" s="49">
        <f t="shared" si="4"/>
        <v>0.3888888888888889</v>
      </c>
      <c r="M62" s="8">
        <v>0</v>
      </c>
      <c r="N62" s="49">
        <f t="shared" si="5"/>
        <v>0</v>
      </c>
      <c r="O62" s="57">
        <f t="shared" si="6"/>
        <v>0.32943469785575047</v>
      </c>
    </row>
    <row r="63" spans="1:15" s="10" customFormat="1" ht="15" customHeight="1">
      <c r="A63" s="62">
        <v>58</v>
      </c>
      <c r="B63" s="23" t="s">
        <v>193</v>
      </c>
      <c r="C63" s="8">
        <v>0</v>
      </c>
      <c r="D63" s="49">
        <f t="shared" si="0"/>
        <v>0</v>
      </c>
      <c r="E63" s="8">
        <v>0</v>
      </c>
      <c r="F63" s="49">
        <f t="shared" si="1"/>
        <v>0</v>
      </c>
      <c r="G63" s="8">
        <v>0</v>
      </c>
      <c r="H63" s="49">
        <f t="shared" si="2"/>
        <v>0</v>
      </c>
      <c r="I63" s="8">
        <v>0</v>
      </c>
      <c r="J63" s="49">
        <f t="shared" si="3"/>
        <v>0</v>
      </c>
      <c r="K63" s="8">
        <v>0</v>
      </c>
      <c r="L63" s="49">
        <f t="shared" si="4"/>
        <v>0</v>
      </c>
      <c r="M63" s="8">
        <v>0</v>
      </c>
      <c r="N63" s="49">
        <f t="shared" si="5"/>
        <v>0</v>
      </c>
      <c r="O63" s="57">
        <f t="shared" si="6"/>
        <v>0</v>
      </c>
    </row>
    <row r="64" spans="1:15" s="10" customFormat="1" ht="15" customHeight="1">
      <c r="A64" s="62">
        <v>59</v>
      </c>
      <c r="B64" s="24" t="s">
        <v>251</v>
      </c>
      <c r="C64" s="8">
        <v>6</v>
      </c>
      <c r="D64" s="49">
        <f t="shared" si="0"/>
        <v>0.33333333333333331</v>
      </c>
      <c r="E64" s="8">
        <v>6</v>
      </c>
      <c r="F64" s="49">
        <f t="shared" si="1"/>
        <v>0.31578947368421051</v>
      </c>
      <c r="G64" s="8">
        <v>6</v>
      </c>
      <c r="H64" s="49">
        <f t="shared" si="2"/>
        <v>0.33333333333333331</v>
      </c>
      <c r="I64" s="8">
        <v>5</v>
      </c>
      <c r="J64" s="49">
        <f t="shared" si="3"/>
        <v>0.27777777777777779</v>
      </c>
      <c r="K64" s="8">
        <v>6</v>
      </c>
      <c r="L64" s="49">
        <f t="shared" si="4"/>
        <v>0.33333333333333331</v>
      </c>
      <c r="M64" s="8">
        <v>1</v>
      </c>
      <c r="N64" s="49">
        <f t="shared" si="5"/>
        <v>0.33333333333333331</v>
      </c>
      <c r="O64" s="57">
        <f t="shared" si="6"/>
        <v>0.26559454191033133</v>
      </c>
    </row>
    <row r="65" spans="1:15" s="10" customFormat="1" ht="15" customHeight="1">
      <c r="A65" s="62">
        <v>60</v>
      </c>
      <c r="B65" s="86" t="s">
        <v>248</v>
      </c>
      <c r="C65" s="8">
        <v>3</v>
      </c>
      <c r="D65" s="49">
        <f t="shared" si="0"/>
        <v>0.16666666666666666</v>
      </c>
      <c r="E65" s="8">
        <v>3</v>
      </c>
      <c r="F65" s="49">
        <f t="shared" si="1"/>
        <v>0.15789473684210525</v>
      </c>
      <c r="G65" s="8">
        <v>3</v>
      </c>
      <c r="H65" s="49">
        <f t="shared" si="2"/>
        <v>0.16666666666666666</v>
      </c>
      <c r="I65" s="8">
        <v>3</v>
      </c>
      <c r="J65" s="49">
        <f t="shared" si="3"/>
        <v>0.16666666666666666</v>
      </c>
      <c r="K65" s="8">
        <v>3</v>
      </c>
      <c r="L65" s="49">
        <f t="shared" si="4"/>
        <v>0.16666666666666666</v>
      </c>
      <c r="M65" s="8">
        <v>3</v>
      </c>
      <c r="N65" s="49">
        <f t="shared" si="5"/>
        <v>1</v>
      </c>
      <c r="O65" s="57">
        <f t="shared" si="6"/>
        <v>0.13742690058479531</v>
      </c>
    </row>
    <row r="66" spans="1:15" s="10" customFormat="1" ht="15" customHeight="1">
      <c r="A66" s="62">
        <v>61</v>
      </c>
      <c r="B66" s="24" t="s">
        <v>241</v>
      </c>
      <c r="C66" s="8">
        <v>5</v>
      </c>
      <c r="D66" s="49">
        <f t="shared" si="0"/>
        <v>0.27777777777777779</v>
      </c>
      <c r="E66" s="8">
        <v>7</v>
      </c>
      <c r="F66" s="49">
        <f t="shared" si="1"/>
        <v>0.36842105263157893</v>
      </c>
      <c r="G66" s="8">
        <v>5</v>
      </c>
      <c r="H66" s="49">
        <f t="shared" si="2"/>
        <v>0.27777777777777779</v>
      </c>
      <c r="I66" s="8">
        <v>5</v>
      </c>
      <c r="J66" s="49">
        <f t="shared" si="3"/>
        <v>0.27777777777777779</v>
      </c>
      <c r="K66" s="8">
        <v>5</v>
      </c>
      <c r="L66" s="49">
        <f t="shared" si="4"/>
        <v>0.27777777777777779</v>
      </c>
      <c r="M66" s="8">
        <v>3</v>
      </c>
      <c r="N66" s="49">
        <f t="shared" si="5"/>
        <v>1</v>
      </c>
      <c r="O66" s="57">
        <f t="shared" si="6"/>
        <v>0.246588693957115</v>
      </c>
    </row>
    <row r="67" spans="1:15" s="10" customFormat="1" ht="15" customHeight="1">
      <c r="A67" s="62">
        <v>62</v>
      </c>
      <c r="B67" s="24" t="s">
        <v>234</v>
      </c>
      <c r="C67" s="8">
        <v>0</v>
      </c>
      <c r="D67" s="49">
        <f t="shared" si="0"/>
        <v>0</v>
      </c>
      <c r="E67" s="8">
        <v>0</v>
      </c>
      <c r="F67" s="49">
        <f t="shared" si="1"/>
        <v>0</v>
      </c>
      <c r="G67" s="8">
        <v>0</v>
      </c>
      <c r="H67" s="49">
        <f t="shared" si="2"/>
        <v>0</v>
      </c>
      <c r="I67" s="8">
        <v>0</v>
      </c>
      <c r="J67" s="49">
        <f t="shared" si="3"/>
        <v>0</v>
      </c>
      <c r="K67" s="8">
        <v>0</v>
      </c>
      <c r="L67" s="49">
        <f t="shared" si="4"/>
        <v>0</v>
      </c>
      <c r="M67" s="8">
        <v>0</v>
      </c>
      <c r="N67" s="49">
        <f t="shared" si="5"/>
        <v>0</v>
      </c>
      <c r="O67" s="57">
        <f t="shared" si="6"/>
        <v>0</v>
      </c>
    </row>
    <row r="68" spans="1:15" s="10" customFormat="1" ht="15" customHeight="1">
      <c r="A68" s="62">
        <v>63</v>
      </c>
      <c r="B68" s="24" t="s">
        <v>245</v>
      </c>
      <c r="C68" s="8">
        <v>9</v>
      </c>
      <c r="D68" s="49">
        <f t="shared" si="0"/>
        <v>0.5</v>
      </c>
      <c r="E68" s="8">
        <v>9</v>
      </c>
      <c r="F68" s="49">
        <f t="shared" si="1"/>
        <v>0.47368421052631576</v>
      </c>
      <c r="G68" s="8">
        <v>9</v>
      </c>
      <c r="H68" s="49">
        <f t="shared" si="2"/>
        <v>0.5</v>
      </c>
      <c r="I68" s="8">
        <v>9</v>
      </c>
      <c r="J68" s="49">
        <f t="shared" si="3"/>
        <v>0.5</v>
      </c>
      <c r="K68" s="8">
        <v>9</v>
      </c>
      <c r="L68" s="49">
        <f t="shared" si="4"/>
        <v>0.5</v>
      </c>
      <c r="M68" s="8">
        <v>1</v>
      </c>
      <c r="N68" s="49">
        <f t="shared" si="5"/>
        <v>0.33333333333333331</v>
      </c>
      <c r="O68" s="57">
        <f t="shared" si="6"/>
        <v>0.41228070175438597</v>
      </c>
    </row>
    <row r="69" spans="1:15" s="10" customFormat="1" ht="15" customHeight="1">
      <c r="A69" s="62">
        <v>64</v>
      </c>
      <c r="B69" s="24" t="s">
        <v>247</v>
      </c>
      <c r="C69" s="8">
        <v>7</v>
      </c>
      <c r="D69" s="49">
        <f t="shared" si="0"/>
        <v>0.3888888888888889</v>
      </c>
      <c r="E69" s="8">
        <v>7</v>
      </c>
      <c r="F69" s="49">
        <f t="shared" si="1"/>
        <v>0.36842105263157893</v>
      </c>
      <c r="G69" s="8">
        <v>7</v>
      </c>
      <c r="H69" s="49">
        <f t="shared" si="2"/>
        <v>0.3888888888888889</v>
      </c>
      <c r="I69" s="8">
        <v>7</v>
      </c>
      <c r="J69" s="49">
        <f t="shared" si="3"/>
        <v>0.3888888888888889</v>
      </c>
      <c r="K69" s="8">
        <v>7</v>
      </c>
      <c r="L69" s="49">
        <f t="shared" si="4"/>
        <v>0.3888888888888889</v>
      </c>
      <c r="M69" s="8">
        <v>0</v>
      </c>
      <c r="N69" s="49">
        <f t="shared" si="5"/>
        <v>0</v>
      </c>
      <c r="O69" s="57">
        <f t="shared" si="6"/>
        <v>0.32066276803118904</v>
      </c>
    </row>
    <row r="70" spans="1:15" s="10" customFormat="1" ht="15" customHeight="1">
      <c r="A70" s="62">
        <v>65</v>
      </c>
      <c r="B70" s="24" t="s">
        <v>243</v>
      </c>
      <c r="C70" s="8">
        <v>5</v>
      </c>
      <c r="D70" s="49">
        <f t="shared" si="0"/>
        <v>0.27777777777777779</v>
      </c>
      <c r="E70" s="8">
        <v>6</v>
      </c>
      <c r="F70" s="49">
        <f t="shared" si="1"/>
        <v>0.31578947368421051</v>
      </c>
      <c r="G70" s="8">
        <v>5</v>
      </c>
      <c r="H70" s="49">
        <f t="shared" si="2"/>
        <v>0.27777777777777779</v>
      </c>
      <c r="I70" s="8">
        <v>5</v>
      </c>
      <c r="J70" s="49">
        <f t="shared" si="3"/>
        <v>0.27777777777777779</v>
      </c>
      <c r="K70" s="8">
        <v>5</v>
      </c>
      <c r="L70" s="49">
        <f t="shared" si="4"/>
        <v>0.27777777777777779</v>
      </c>
      <c r="M70" s="8">
        <v>2</v>
      </c>
      <c r="N70" s="49">
        <f t="shared" si="5"/>
        <v>0.66666666666666663</v>
      </c>
      <c r="O70" s="57">
        <f t="shared" si="6"/>
        <v>0.23781676413255362</v>
      </c>
    </row>
    <row r="71" spans="1:15" s="10" customFormat="1" ht="15" customHeight="1">
      <c r="A71" s="62">
        <v>66</v>
      </c>
      <c r="B71" s="23" t="s">
        <v>203</v>
      </c>
      <c r="C71" s="8">
        <v>6</v>
      </c>
      <c r="D71" s="49">
        <f t="shared" ref="D71:D102" si="7">C71/18</f>
        <v>0.33333333333333331</v>
      </c>
      <c r="E71" s="8">
        <v>8</v>
      </c>
      <c r="F71" s="49">
        <f t="shared" ref="F71:F102" si="8">E71/19</f>
        <v>0.42105263157894735</v>
      </c>
      <c r="G71" s="8">
        <v>6</v>
      </c>
      <c r="H71" s="49">
        <f t="shared" ref="H71:H102" si="9">G71/18</f>
        <v>0.33333333333333331</v>
      </c>
      <c r="I71" s="8">
        <v>6</v>
      </c>
      <c r="J71" s="49">
        <f t="shared" ref="J71:J102" si="10">I71/18</f>
        <v>0.33333333333333331</v>
      </c>
      <c r="K71" s="8">
        <v>6</v>
      </c>
      <c r="L71" s="49">
        <f t="shared" ref="L71:L102" si="11">K71/18</f>
        <v>0.33333333333333331</v>
      </c>
      <c r="M71" s="8">
        <v>3</v>
      </c>
      <c r="N71" s="49">
        <f t="shared" ref="N71:N102" si="12">M71/3</f>
        <v>1</v>
      </c>
      <c r="O71" s="57">
        <f t="shared" ref="O71:O102" si="13">(D71+F71+H71+J71+L71)/6</f>
        <v>0.29239766081871338</v>
      </c>
    </row>
    <row r="72" spans="1:15" s="10" customFormat="1" ht="15" customHeight="1">
      <c r="A72" s="62">
        <v>67</v>
      </c>
      <c r="B72" s="23" t="s">
        <v>197</v>
      </c>
      <c r="C72" s="8">
        <v>8</v>
      </c>
      <c r="D72" s="49">
        <f t="shared" si="7"/>
        <v>0.44444444444444442</v>
      </c>
      <c r="E72" s="8">
        <v>10</v>
      </c>
      <c r="F72" s="49">
        <f t="shared" si="8"/>
        <v>0.52631578947368418</v>
      </c>
      <c r="G72" s="8">
        <v>8</v>
      </c>
      <c r="H72" s="49">
        <f t="shared" si="9"/>
        <v>0.44444444444444442</v>
      </c>
      <c r="I72" s="8">
        <v>8</v>
      </c>
      <c r="J72" s="49">
        <f t="shared" si="10"/>
        <v>0.44444444444444442</v>
      </c>
      <c r="K72" s="8">
        <v>8</v>
      </c>
      <c r="L72" s="49">
        <f t="shared" si="11"/>
        <v>0.44444444444444442</v>
      </c>
      <c r="M72" s="8">
        <v>2</v>
      </c>
      <c r="N72" s="49">
        <f t="shared" si="12"/>
        <v>0.66666666666666663</v>
      </c>
      <c r="O72" s="57">
        <f t="shared" si="13"/>
        <v>0.38401559454191031</v>
      </c>
    </row>
    <row r="73" spans="1:15" s="10" customFormat="1" ht="15" customHeight="1">
      <c r="A73" s="62">
        <v>68</v>
      </c>
      <c r="B73" s="23" t="s">
        <v>201</v>
      </c>
      <c r="C73" s="8">
        <v>0</v>
      </c>
      <c r="D73" s="49">
        <f t="shared" si="7"/>
        <v>0</v>
      </c>
      <c r="E73" s="8">
        <v>0</v>
      </c>
      <c r="F73" s="49">
        <f t="shared" si="8"/>
        <v>0</v>
      </c>
      <c r="G73" s="8">
        <v>0</v>
      </c>
      <c r="H73" s="49">
        <f t="shared" si="9"/>
        <v>0</v>
      </c>
      <c r="I73" s="8">
        <v>0</v>
      </c>
      <c r="J73" s="49">
        <f t="shared" si="10"/>
        <v>0</v>
      </c>
      <c r="K73" s="8">
        <v>0</v>
      </c>
      <c r="L73" s="49">
        <f t="shared" si="11"/>
        <v>0</v>
      </c>
      <c r="M73" s="8">
        <v>0</v>
      </c>
      <c r="N73" s="49">
        <f t="shared" si="12"/>
        <v>0</v>
      </c>
      <c r="O73" s="57">
        <f t="shared" si="13"/>
        <v>0</v>
      </c>
    </row>
    <row r="74" spans="1:15" s="10" customFormat="1" ht="15" customHeight="1">
      <c r="A74" s="62">
        <v>69</v>
      </c>
      <c r="B74" s="24" t="s">
        <v>238</v>
      </c>
      <c r="C74" s="8">
        <v>0</v>
      </c>
      <c r="D74" s="49">
        <f t="shared" si="7"/>
        <v>0</v>
      </c>
      <c r="E74" s="8">
        <v>0</v>
      </c>
      <c r="F74" s="49">
        <f t="shared" si="8"/>
        <v>0</v>
      </c>
      <c r="G74" s="8">
        <v>0</v>
      </c>
      <c r="H74" s="49">
        <f t="shared" si="9"/>
        <v>0</v>
      </c>
      <c r="I74" s="8">
        <v>0</v>
      </c>
      <c r="J74" s="49">
        <f t="shared" si="10"/>
        <v>0</v>
      </c>
      <c r="K74" s="8">
        <v>0</v>
      </c>
      <c r="L74" s="49">
        <f t="shared" si="11"/>
        <v>0</v>
      </c>
      <c r="M74" s="8">
        <v>0</v>
      </c>
      <c r="N74" s="49">
        <f t="shared" si="12"/>
        <v>0</v>
      </c>
      <c r="O74" s="57">
        <f t="shared" si="13"/>
        <v>0</v>
      </c>
    </row>
    <row r="75" spans="1:15" s="10" customFormat="1" ht="15" customHeight="1">
      <c r="A75" s="62">
        <v>70</v>
      </c>
      <c r="B75" s="24" t="s">
        <v>254</v>
      </c>
      <c r="C75" s="8">
        <v>0</v>
      </c>
      <c r="D75" s="49">
        <f t="shared" si="7"/>
        <v>0</v>
      </c>
      <c r="E75" s="8">
        <v>0</v>
      </c>
      <c r="F75" s="49">
        <f t="shared" si="8"/>
        <v>0</v>
      </c>
      <c r="G75" s="8">
        <v>0</v>
      </c>
      <c r="H75" s="49">
        <f t="shared" si="9"/>
        <v>0</v>
      </c>
      <c r="I75" s="8">
        <v>0</v>
      </c>
      <c r="J75" s="49">
        <f t="shared" si="10"/>
        <v>0</v>
      </c>
      <c r="K75" s="8">
        <v>0</v>
      </c>
      <c r="L75" s="49">
        <f t="shared" si="11"/>
        <v>0</v>
      </c>
      <c r="M75" s="8">
        <v>0</v>
      </c>
      <c r="N75" s="49">
        <f t="shared" si="12"/>
        <v>0</v>
      </c>
      <c r="O75" s="57">
        <f t="shared" si="13"/>
        <v>0</v>
      </c>
    </row>
    <row r="76" spans="1:15" s="10" customFormat="1" ht="15" customHeight="1">
      <c r="A76" s="62">
        <v>71</v>
      </c>
      <c r="B76" s="23" t="s">
        <v>202</v>
      </c>
      <c r="C76" s="8">
        <v>12</v>
      </c>
      <c r="D76" s="49">
        <f t="shared" si="7"/>
        <v>0.66666666666666663</v>
      </c>
      <c r="E76" s="8">
        <v>13</v>
      </c>
      <c r="F76" s="49">
        <f t="shared" si="8"/>
        <v>0.68421052631578949</v>
      </c>
      <c r="G76" s="8">
        <v>12</v>
      </c>
      <c r="H76" s="49">
        <f t="shared" si="9"/>
        <v>0.66666666666666663</v>
      </c>
      <c r="I76" s="8">
        <v>12</v>
      </c>
      <c r="J76" s="49">
        <f t="shared" si="10"/>
        <v>0.66666666666666663</v>
      </c>
      <c r="K76" s="8">
        <v>12</v>
      </c>
      <c r="L76" s="49">
        <f t="shared" si="11"/>
        <v>0.66666666666666663</v>
      </c>
      <c r="M76" s="8">
        <v>3</v>
      </c>
      <c r="N76" s="49">
        <f t="shared" si="12"/>
        <v>1</v>
      </c>
      <c r="O76" s="57">
        <f t="shared" si="13"/>
        <v>0.55847953216374269</v>
      </c>
    </row>
    <row r="77" spans="1:15" s="10" customFormat="1" ht="15" customHeight="1">
      <c r="A77" s="62">
        <v>72</v>
      </c>
      <c r="B77" s="24" t="s">
        <v>187</v>
      </c>
      <c r="C77" s="8">
        <v>3</v>
      </c>
      <c r="D77" s="49">
        <f t="shared" si="7"/>
        <v>0.16666666666666666</v>
      </c>
      <c r="E77" s="8">
        <v>4</v>
      </c>
      <c r="F77" s="49">
        <f t="shared" si="8"/>
        <v>0.21052631578947367</v>
      </c>
      <c r="G77" s="8">
        <v>3</v>
      </c>
      <c r="H77" s="49">
        <f t="shared" si="9"/>
        <v>0.16666666666666666</v>
      </c>
      <c r="I77" s="8">
        <v>3</v>
      </c>
      <c r="J77" s="49">
        <f t="shared" si="10"/>
        <v>0.16666666666666666</v>
      </c>
      <c r="K77" s="8">
        <v>3</v>
      </c>
      <c r="L77" s="49">
        <f t="shared" si="11"/>
        <v>0.16666666666666666</v>
      </c>
      <c r="M77" s="8">
        <v>0</v>
      </c>
      <c r="N77" s="49">
        <f t="shared" si="12"/>
        <v>0</v>
      </c>
      <c r="O77" s="57">
        <f t="shared" si="13"/>
        <v>0.14619883040935669</v>
      </c>
    </row>
    <row r="78" spans="1:15" s="10" customFormat="1" ht="15" customHeight="1">
      <c r="A78" s="62">
        <v>73</v>
      </c>
      <c r="B78" s="23" t="s">
        <v>194</v>
      </c>
      <c r="C78" s="8">
        <v>16</v>
      </c>
      <c r="D78" s="49">
        <f t="shared" si="7"/>
        <v>0.88888888888888884</v>
      </c>
      <c r="E78" s="8">
        <v>15</v>
      </c>
      <c r="F78" s="49">
        <f t="shared" si="8"/>
        <v>0.78947368421052633</v>
      </c>
      <c r="G78" s="8">
        <v>16</v>
      </c>
      <c r="H78" s="49">
        <f t="shared" si="9"/>
        <v>0.88888888888888884</v>
      </c>
      <c r="I78" s="8">
        <v>16</v>
      </c>
      <c r="J78" s="49">
        <f t="shared" si="10"/>
        <v>0.88888888888888884</v>
      </c>
      <c r="K78" s="8">
        <v>16</v>
      </c>
      <c r="L78" s="49">
        <f t="shared" si="11"/>
        <v>0.88888888888888884</v>
      </c>
      <c r="M78" s="8">
        <v>3</v>
      </c>
      <c r="N78" s="49">
        <f t="shared" si="12"/>
        <v>1</v>
      </c>
      <c r="O78" s="57">
        <f t="shared" si="13"/>
        <v>0.72417153996101369</v>
      </c>
    </row>
    <row r="79" spans="1:15" s="10" customFormat="1" ht="15" customHeight="1">
      <c r="A79" s="62">
        <v>74</v>
      </c>
      <c r="B79" s="24" t="s">
        <v>191</v>
      </c>
      <c r="C79" s="8">
        <v>6</v>
      </c>
      <c r="D79" s="49">
        <f t="shared" si="7"/>
        <v>0.33333333333333331</v>
      </c>
      <c r="E79" s="8">
        <v>7</v>
      </c>
      <c r="F79" s="49">
        <f t="shared" si="8"/>
        <v>0.36842105263157893</v>
      </c>
      <c r="G79" s="8">
        <v>6</v>
      </c>
      <c r="H79" s="49">
        <f t="shared" si="9"/>
        <v>0.33333333333333331</v>
      </c>
      <c r="I79" s="8">
        <v>6</v>
      </c>
      <c r="J79" s="49">
        <f t="shared" si="10"/>
        <v>0.33333333333333331</v>
      </c>
      <c r="K79" s="8">
        <v>6</v>
      </c>
      <c r="L79" s="49">
        <f t="shared" si="11"/>
        <v>0.33333333333333331</v>
      </c>
      <c r="M79" s="8">
        <v>3</v>
      </c>
      <c r="N79" s="49">
        <f t="shared" si="12"/>
        <v>1</v>
      </c>
      <c r="O79" s="57">
        <f t="shared" si="13"/>
        <v>0.283625730994152</v>
      </c>
    </row>
    <row r="80" spans="1:15" s="10" customFormat="1" ht="15" customHeight="1">
      <c r="A80" s="62">
        <v>75</v>
      </c>
      <c r="B80" s="86" t="s">
        <v>255</v>
      </c>
      <c r="C80" s="8">
        <v>0</v>
      </c>
      <c r="D80" s="49">
        <f t="shared" si="7"/>
        <v>0</v>
      </c>
      <c r="E80" s="8">
        <v>0</v>
      </c>
      <c r="F80" s="49">
        <f t="shared" si="8"/>
        <v>0</v>
      </c>
      <c r="G80" s="8">
        <v>0</v>
      </c>
      <c r="H80" s="49">
        <f t="shared" si="9"/>
        <v>0</v>
      </c>
      <c r="I80" s="8">
        <v>0</v>
      </c>
      <c r="J80" s="49">
        <f t="shared" si="10"/>
        <v>0</v>
      </c>
      <c r="K80" s="8">
        <v>0</v>
      </c>
      <c r="L80" s="49">
        <f t="shared" si="11"/>
        <v>0</v>
      </c>
      <c r="M80" s="8">
        <v>0</v>
      </c>
      <c r="N80" s="49">
        <f t="shared" si="12"/>
        <v>0</v>
      </c>
      <c r="O80" s="57">
        <f t="shared" si="13"/>
        <v>0</v>
      </c>
    </row>
    <row r="81" spans="1:15" s="10" customFormat="1" ht="15" customHeight="1">
      <c r="A81" s="62">
        <v>76</v>
      </c>
      <c r="B81" s="23" t="s">
        <v>204</v>
      </c>
      <c r="C81" s="8">
        <v>0</v>
      </c>
      <c r="D81" s="49">
        <f t="shared" si="7"/>
        <v>0</v>
      </c>
      <c r="E81" s="8">
        <v>0</v>
      </c>
      <c r="F81" s="49">
        <f t="shared" si="8"/>
        <v>0</v>
      </c>
      <c r="G81" s="8">
        <v>0</v>
      </c>
      <c r="H81" s="49">
        <f t="shared" si="9"/>
        <v>0</v>
      </c>
      <c r="I81" s="8">
        <v>0</v>
      </c>
      <c r="J81" s="49">
        <f t="shared" si="10"/>
        <v>0</v>
      </c>
      <c r="K81" s="8">
        <v>0</v>
      </c>
      <c r="L81" s="49">
        <f t="shared" si="11"/>
        <v>0</v>
      </c>
      <c r="M81" s="8">
        <v>0</v>
      </c>
      <c r="N81" s="49">
        <f t="shared" si="12"/>
        <v>0</v>
      </c>
      <c r="O81" s="57">
        <f t="shared" si="13"/>
        <v>0</v>
      </c>
    </row>
    <row r="82" spans="1:15" s="10" customFormat="1" ht="15" customHeight="1">
      <c r="A82" s="62">
        <v>77</v>
      </c>
      <c r="B82" s="24" t="s">
        <v>239</v>
      </c>
      <c r="C82" s="8">
        <v>0</v>
      </c>
      <c r="D82" s="49">
        <f t="shared" si="7"/>
        <v>0</v>
      </c>
      <c r="E82" s="8">
        <v>0</v>
      </c>
      <c r="F82" s="49">
        <f t="shared" si="8"/>
        <v>0</v>
      </c>
      <c r="G82" s="8">
        <v>0</v>
      </c>
      <c r="H82" s="49">
        <f t="shared" si="9"/>
        <v>0</v>
      </c>
      <c r="I82" s="8">
        <v>0</v>
      </c>
      <c r="J82" s="49">
        <f t="shared" si="10"/>
        <v>0</v>
      </c>
      <c r="K82" s="8">
        <v>0</v>
      </c>
      <c r="L82" s="49">
        <f t="shared" si="11"/>
        <v>0</v>
      </c>
      <c r="M82" s="8">
        <v>2</v>
      </c>
      <c r="N82" s="49">
        <f t="shared" si="12"/>
        <v>0.66666666666666663</v>
      </c>
      <c r="O82" s="57">
        <f t="shared" si="13"/>
        <v>0</v>
      </c>
    </row>
    <row r="83" spans="1:15" s="10" customFormat="1" ht="15" customHeight="1">
      <c r="A83" s="62">
        <v>78</v>
      </c>
      <c r="B83" s="23" t="s">
        <v>177</v>
      </c>
      <c r="C83" s="8">
        <v>0</v>
      </c>
      <c r="D83" s="49">
        <f t="shared" si="7"/>
        <v>0</v>
      </c>
      <c r="E83" s="8">
        <v>0</v>
      </c>
      <c r="F83" s="49">
        <f t="shared" si="8"/>
        <v>0</v>
      </c>
      <c r="G83" s="8">
        <v>0</v>
      </c>
      <c r="H83" s="49">
        <f t="shared" si="9"/>
        <v>0</v>
      </c>
      <c r="I83" s="8">
        <v>0</v>
      </c>
      <c r="J83" s="49">
        <f t="shared" si="10"/>
        <v>0</v>
      </c>
      <c r="K83" s="8">
        <v>0</v>
      </c>
      <c r="L83" s="49">
        <f t="shared" si="11"/>
        <v>0</v>
      </c>
      <c r="M83" s="8">
        <v>1</v>
      </c>
      <c r="N83" s="49">
        <f t="shared" si="12"/>
        <v>0.33333333333333331</v>
      </c>
      <c r="O83" s="57">
        <f t="shared" si="13"/>
        <v>0</v>
      </c>
    </row>
    <row r="84" spans="1:15" s="10" customFormat="1" ht="15" customHeight="1">
      <c r="A84" s="62">
        <v>79</v>
      </c>
      <c r="B84" s="24" t="s">
        <v>207</v>
      </c>
      <c r="C84" s="8">
        <v>8</v>
      </c>
      <c r="D84" s="49">
        <f t="shared" si="7"/>
        <v>0.44444444444444442</v>
      </c>
      <c r="E84" s="8">
        <v>8</v>
      </c>
      <c r="F84" s="49">
        <f t="shared" si="8"/>
        <v>0.42105263157894735</v>
      </c>
      <c r="G84" s="8">
        <v>8</v>
      </c>
      <c r="H84" s="49">
        <f t="shared" si="9"/>
        <v>0.44444444444444442</v>
      </c>
      <c r="I84" s="8">
        <v>8</v>
      </c>
      <c r="J84" s="49">
        <f t="shared" si="10"/>
        <v>0.44444444444444442</v>
      </c>
      <c r="K84" s="8">
        <v>8</v>
      </c>
      <c r="L84" s="49">
        <f t="shared" si="11"/>
        <v>0.44444444444444442</v>
      </c>
      <c r="M84" s="8">
        <v>1</v>
      </c>
      <c r="N84" s="49">
        <f t="shared" si="12"/>
        <v>0.33333333333333331</v>
      </c>
      <c r="O84" s="57">
        <f t="shared" si="13"/>
        <v>0.3664717348927875</v>
      </c>
    </row>
    <row r="85" spans="1:15" s="10" customFormat="1" ht="15" customHeight="1">
      <c r="A85" s="62">
        <v>80</v>
      </c>
      <c r="B85" s="23" t="s">
        <v>211</v>
      </c>
      <c r="C85" s="8">
        <v>6</v>
      </c>
      <c r="D85" s="49">
        <f t="shared" si="7"/>
        <v>0.33333333333333331</v>
      </c>
      <c r="E85" s="8">
        <v>7</v>
      </c>
      <c r="F85" s="49">
        <f t="shared" si="8"/>
        <v>0.36842105263157893</v>
      </c>
      <c r="G85" s="8">
        <v>6</v>
      </c>
      <c r="H85" s="49">
        <f t="shared" si="9"/>
        <v>0.33333333333333331</v>
      </c>
      <c r="I85" s="8">
        <v>6</v>
      </c>
      <c r="J85" s="49">
        <f t="shared" si="10"/>
        <v>0.33333333333333331</v>
      </c>
      <c r="K85" s="8">
        <v>6</v>
      </c>
      <c r="L85" s="49">
        <f t="shared" si="11"/>
        <v>0.33333333333333331</v>
      </c>
      <c r="M85" s="8">
        <v>0</v>
      </c>
      <c r="N85" s="49">
        <f t="shared" si="12"/>
        <v>0</v>
      </c>
      <c r="O85" s="57">
        <f t="shared" si="13"/>
        <v>0.283625730994152</v>
      </c>
    </row>
    <row r="86" spans="1:15" s="10" customFormat="1" ht="15" customHeight="1">
      <c r="A86" s="62">
        <v>81</v>
      </c>
      <c r="B86" s="41" t="s">
        <v>205</v>
      </c>
      <c r="C86" s="8">
        <v>0</v>
      </c>
      <c r="D86" s="49">
        <f t="shared" si="7"/>
        <v>0</v>
      </c>
      <c r="E86" s="8">
        <v>0</v>
      </c>
      <c r="F86" s="49">
        <f t="shared" si="8"/>
        <v>0</v>
      </c>
      <c r="G86" s="8">
        <v>0</v>
      </c>
      <c r="H86" s="49">
        <f t="shared" si="9"/>
        <v>0</v>
      </c>
      <c r="I86" s="8">
        <v>0</v>
      </c>
      <c r="J86" s="49">
        <f t="shared" si="10"/>
        <v>0</v>
      </c>
      <c r="K86" s="8">
        <v>0</v>
      </c>
      <c r="L86" s="49">
        <f t="shared" si="11"/>
        <v>0</v>
      </c>
      <c r="M86" s="8">
        <v>0</v>
      </c>
      <c r="N86" s="49">
        <f t="shared" si="12"/>
        <v>0</v>
      </c>
      <c r="O86" s="57">
        <f t="shared" si="13"/>
        <v>0</v>
      </c>
    </row>
    <row r="87" spans="1:15" s="10" customFormat="1" ht="15" customHeight="1">
      <c r="A87" s="62">
        <v>82</v>
      </c>
      <c r="B87" s="41" t="s">
        <v>171</v>
      </c>
      <c r="C87" s="8">
        <v>0</v>
      </c>
      <c r="D87" s="49">
        <f t="shared" si="7"/>
        <v>0</v>
      </c>
      <c r="E87" s="8">
        <v>0</v>
      </c>
      <c r="F87" s="49">
        <f t="shared" si="8"/>
        <v>0</v>
      </c>
      <c r="G87" s="8">
        <v>0</v>
      </c>
      <c r="H87" s="49">
        <f t="shared" si="9"/>
        <v>0</v>
      </c>
      <c r="I87" s="8">
        <v>0</v>
      </c>
      <c r="J87" s="49">
        <f t="shared" si="10"/>
        <v>0</v>
      </c>
      <c r="K87" s="8">
        <v>0</v>
      </c>
      <c r="L87" s="49">
        <f t="shared" si="11"/>
        <v>0</v>
      </c>
      <c r="M87" s="8">
        <v>0</v>
      </c>
      <c r="N87" s="49">
        <f t="shared" si="12"/>
        <v>0</v>
      </c>
      <c r="O87" s="57">
        <f t="shared" si="13"/>
        <v>0</v>
      </c>
    </row>
    <row r="88" spans="1:15" s="10" customFormat="1" ht="15" customHeight="1">
      <c r="A88" s="62">
        <v>83</v>
      </c>
      <c r="B88" s="23" t="s">
        <v>174</v>
      </c>
      <c r="C88" s="8">
        <v>7</v>
      </c>
      <c r="D88" s="49">
        <f t="shared" si="7"/>
        <v>0.3888888888888889</v>
      </c>
      <c r="E88" s="8">
        <v>7</v>
      </c>
      <c r="F88" s="49">
        <f t="shared" si="8"/>
        <v>0.36842105263157893</v>
      </c>
      <c r="G88" s="8">
        <v>7</v>
      </c>
      <c r="H88" s="49">
        <f t="shared" si="9"/>
        <v>0.3888888888888889</v>
      </c>
      <c r="I88" s="8">
        <v>7</v>
      </c>
      <c r="J88" s="49">
        <f t="shared" si="10"/>
        <v>0.3888888888888889</v>
      </c>
      <c r="K88" s="8">
        <v>7</v>
      </c>
      <c r="L88" s="49">
        <f t="shared" si="11"/>
        <v>0.3888888888888889</v>
      </c>
      <c r="M88" s="8">
        <v>3</v>
      </c>
      <c r="N88" s="49">
        <f t="shared" si="12"/>
        <v>1</v>
      </c>
      <c r="O88" s="57">
        <f t="shared" si="13"/>
        <v>0.32066276803118904</v>
      </c>
    </row>
    <row r="89" spans="1:15" s="10" customFormat="1" ht="15" customHeight="1">
      <c r="A89" s="62">
        <v>84</v>
      </c>
      <c r="B89" s="23" t="s">
        <v>183</v>
      </c>
      <c r="C89" s="8">
        <v>0</v>
      </c>
      <c r="D89" s="49">
        <f t="shared" si="7"/>
        <v>0</v>
      </c>
      <c r="E89" s="8">
        <v>0</v>
      </c>
      <c r="F89" s="49">
        <f t="shared" si="8"/>
        <v>0</v>
      </c>
      <c r="G89" s="8">
        <v>0</v>
      </c>
      <c r="H89" s="49">
        <f t="shared" si="9"/>
        <v>0</v>
      </c>
      <c r="I89" s="8">
        <v>0</v>
      </c>
      <c r="J89" s="49">
        <f t="shared" si="10"/>
        <v>0</v>
      </c>
      <c r="K89" s="8">
        <v>0</v>
      </c>
      <c r="L89" s="49">
        <f t="shared" si="11"/>
        <v>0</v>
      </c>
      <c r="M89" s="8">
        <v>0</v>
      </c>
      <c r="N89" s="49">
        <f t="shared" si="12"/>
        <v>0</v>
      </c>
      <c r="O89" s="57">
        <f t="shared" si="13"/>
        <v>0</v>
      </c>
    </row>
    <row r="90" spans="1:15" s="10" customFormat="1" ht="15" customHeight="1">
      <c r="A90" s="62">
        <v>85</v>
      </c>
      <c r="B90" s="23" t="s">
        <v>198</v>
      </c>
      <c r="C90" s="8">
        <v>8</v>
      </c>
      <c r="D90" s="49">
        <f t="shared" si="7"/>
        <v>0.44444444444444442</v>
      </c>
      <c r="E90" s="8">
        <v>8</v>
      </c>
      <c r="F90" s="49">
        <f t="shared" si="8"/>
        <v>0.42105263157894735</v>
      </c>
      <c r="G90" s="8">
        <v>8</v>
      </c>
      <c r="H90" s="49">
        <f t="shared" si="9"/>
        <v>0.44444444444444442</v>
      </c>
      <c r="I90" s="8">
        <v>8</v>
      </c>
      <c r="J90" s="49">
        <f t="shared" si="10"/>
        <v>0.44444444444444442</v>
      </c>
      <c r="K90" s="8">
        <v>8</v>
      </c>
      <c r="L90" s="49">
        <f t="shared" si="11"/>
        <v>0.44444444444444442</v>
      </c>
      <c r="M90" s="8">
        <v>1</v>
      </c>
      <c r="N90" s="49">
        <f t="shared" si="12"/>
        <v>0.33333333333333331</v>
      </c>
      <c r="O90" s="57">
        <f t="shared" si="13"/>
        <v>0.3664717348927875</v>
      </c>
    </row>
    <row r="91" spans="1:15" s="10" customFormat="1" ht="15" customHeight="1">
      <c r="A91" s="62">
        <v>86</v>
      </c>
      <c r="B91" s="23" t="s">
        <v>186</v>
      </c>
      <c r="C91" s="8">
        <v>0</v>
      </c>
      <c r="D91" s="49">
        <f t="shared" si="7"/>
        <v>0</v>
      </c>
      <c r="E91" s="8">
        <v>0</v>
      </c>
      <c r="F91" s="49">
        <f t="shared" si="8"/>
        <v>0</v>
      </c>
      <c r="G91" s="8">
        <v>0</v>
      </c>
      <c r="H91" s="49">
        <f t="shared" si="9"/>
        <v>0</v>
      </c>
      <c r="I91" s="8">
        <v>0</v>
      </c>
      <c r="J91" s="49">
        <f t="shared" si="10"/>
        <v>0</v>
      </c>
      <c r="K91" s="8">
        <v>0</v>
      </c>
      <c r="L91" s="49">
        <f t="shared" si="11"/>
        <v>0</v>
      </c>
      <c r="M91" s="8">
        <v>0</v>
      </c>
      <c r="N91" s="49">
        <f t="shared" si="12"/>
        <v>0</v>
      </c>
      <c r="O91" s="57">
        <f t="shared" si="13"/>
        <v>0</v>
      </c>
    </row>
    <row r="92" spans="1:15" s="10" customFormat="1" ht="15" customHeight="1">
      <c r="A92" s="62">
        <v>87</v>
      </c>
      <c r="B92" s="23" t="s">
        <v>212</v>
      </c>
      <c r="C92" s="8">
        <v>0</v>
      </c>
      <c r="D92" s="49">
        <f t="shared" si="7"/>
        <v>0</v>
      </c>
      <c r="E92" s="8">
        <v>0</v>
      </c>
      <c r="F92" s="49">
        <f t="shared" si="8"/>
        <v>0</v>
      </c>
      <c r="G92" s="8">
        <v>0</v>
      </c>
      <c r="H92" s="49">
        <f t="shared" si="9"/>
        <v>0</v>
      </c>
      <c r="I92" s="8">
        <v>0</v>
      </c>
      <c r="J92" s="49">
        <f t="shared" si="10"/>
        <v>0</v>
      </c>
      <c r="K92" s="8">
        <v>0</v>
      </c>
      <c r="L92" s="49">
        <f t="shared" si="11"/>
        <v>0</v>
      </c>
      <c r="M92" s="8">
        <v>0</v>
      </c>
      <c r="N92" s="49">
        <f t="shared" si="12"/>
        <v>0</v>
      </c>
      <c r="O92" s="57">
        <f t="shared" si="13"/>
        <v>0</v>
      </c>
    </row>
    <row r="93" spans="1:15" s="10" customFormat="1" ht="15" customHeight="1">
      <c r="A93" s="62">
        <v>88</v>
      </c>
      <c r="B93" s="23" t="s">
        <v>184</v>
      </c>
      <c r="C93" s="8">
        <v>7</v>
      </c>
      <c r="D93" s="49">
        <f t="shared" si="7"/>
        <v>0.3888888888888889</v>
      </c>
      <c r="E93" s="8">
        <v>7</v>
      </c>
      <c r="F93" s="49">
        <f t="shared" si="8"/>
        <v>0.36842105263157893</v>
      </c>
      <c r="G93" s="8">
        <v>7</v>
      </c>
      <c r="H93" s="49">
        <f t="shared" si="9"/>
        <v>0.3888888888888889</v>
      </c>
      <c r="I93" s="8">
        <v>7</v>
      </c>
      <c r="J93" s="49">
        <f t="shared" si="10"/>
        <v>0.3888888888888889</v>
      </c>
      <c r="K93" s="8">
        <v>7</v>
      </c>
      <c r="L93" s="49">
        <f t="shared" si="11"/>
        <v>0.3888888888888889</v>
      </c>
      <c r="M93" s="8">
        <v>0</v>
      </c>
      <c r="N93" s="49">
        <f t="shared" si="12"/>
        <v>0</v>
      </c>
      <c r="O93" s="57">
        <f t="shared" si="13"/>
        <v>0.32066276803118904</v>
      </c>
    </row>
    <row r="94" spans="1:15" s="10" customFormat="1" ht="15" customHeight="1">
      <c r="A94" s="62">
        <v>89</v>
      </c>
      <c r="B94" s="23" t="s">
        <v>244</v>
      </c>
      <c r="C94" s="8">
        <v>6</v>
      </c>
      <c r="D94" s="49">
        <f t="shared" si="7"/>
        <v>0.33333333333333331</v>
      </c>
      <c r="E94" s="8">
        <v>6</v>
      </c>
      <c r="F94" s="49">
        <f t="shared" si="8"/>
        <v>0.31578947368421051</v>
      </c>
      <c r="G94" s="8">
        <v>6</v>
      </c>
      <c r="H94" s="49">
        <f t="shared" si="9"/>
        <v>0.33333333333333331</v>
      </c>
      <c r="I94" s="8">
        <v>6</v>
      </c>
      <c r="J94" s="49">
        <f t="shared" si="10"/>
        <v>0.33333333333333331</v>
      </c>
      <c r="K94" s="8">
        <v>6</v>
      </c>
      <c r="L94" s="49">
        <f t="shared" si="11"/>
        <v>0.33333333333333331</v>
      </c>
      <c r="M94" s="8">
        <v>3</v>
      </c>
      <c r="N94" s="49">
        <f t="shared" si="12"/>
        <v>1</v>
      </c>
      <c r="O94" s="57">
        <f t="shared" si="13"/>
        <v>0.27485380116959063</v>
      </c>
    </row>
    <row r="95" spans="1:15" s="10" customFormat="1" ht="15" customHeight="1">
      <c r="A95" s="62">
        <v>90</v>
      </c>
      <c r="B95" s="41" t="s">
        <v>280</v>
      </c>
      <c r="C95" s="8">
        <v>8</v>
      </c>
      <c r="D95" s="49">
        <f t="shared" si="7"/>
        <v>0.44444444444444442</v>
      </c>
      <c r="E95" s="8">
        <v>9</v>
      </c>
      <c r="F95" s="49">
        <f t="shared" si="8"/>
        <v>0.47368421052631576</v>
      </c>
      <c r="G95" s="8">
        <v>8</v>
      </c>
      <c r="H95" s="49">
        <f t="shared" si="9"/>
        <v>0.44444444444444442</v>
      </c>
      <c r="I95" s="8">
        <v>8</v>
      </c>
      <c r="J95" s="49">
        <f t="shared" si="10"/>
        <v>0.44444444444444442</v>
      </c>
      <c r="K95" s="8">
        <v>8</v>
      </c>
      <c r="L95" s="49">
        <f t="shared" si="11"/>
        <v>0.44444444444444442</v>
      </c>
      <c r="M95" s="8">
        <v>0</v>
      </c>
      <c r="N95" s="49">
        <f t="shared" si="12"/>
        <v>0</v>
      </c>
      <c r="O95" s="57">
        <f t="shared" si="13"/>
        <v>0.37524366471734893</v>
      </c>
    </row>
    <row r="96" spans="1:15" s="10" customFormat="1" ht="15" customHeight="1">
      <c r="A96" s="62">
        <v>91</v>
      </c>
      <c r="B96" s="41" t="s">
        <v>258</v>
      </c>
      <c r="C96" s="8">
        <v>6</v>
      </c>
      <c r="D96" s="49">
        <f t="shared" si="7"/>
        <v>0.33333333333333331</v>
      </c>
      <c r="E96" s="8">
        <v>7</v>
      </c>
      <c r="F96" s="49">
        <f t="shared" si="8"/>
        <v>0.36842105263157893</v>
      </c>
      <c r="G96" s="8">
        <v>6</v>
      </c>
      <c r="H96" s="49">
        <f t="shared" si="9"/>
        <v>0.33333333333333331</v>
      </c>
      <c r="I96" s="8">
        <v>6</v>
      </c>
      <c r="J96" s="49">
        <f t="shared" si="10"/>
        <v>0.33333333333333331</v>
      </c>
      <c r="K96" s="8">
        <v>6</v>
      </c>
      <c r="L96" s="49">
        <f t="shared" si="11"/>
        <v>0.33333333333333331</v>
      </c>
      <c r="M96" s="8">
        <v>0</v>
      </c>
      <c r="N96" s="49">
        <f t="shared" si="12"/>
        <v>0</v>
      </c>
      <c r="O96" s="57">
        <f t="shared" si="13"/>
        <v>0.283625730994152</v>
      </c>
    </row>
    <row r="97" spans="1:15" s="10" customFormat="1" ht="15" customHeight="1">
      <c r="A97" s="62">
        <v>92</v>
      </c>
      <c r="B97" s="41" t="s">
        <v>259</v>
      </c>
      <c r="C97" s="8">
        <v>5</v>
      </c>
      <c r="D97" s="49">
        <f t="shared" si="7"/>
        <v>0.27777777777777779</v>
      </c>
      <c r="E97" s="8">
        <v>6</v>
      </c>
      <c r="F97" s="49">
        <f t="shared" si="8"/>
        <v>0.31578947368421051</v>
      </c>
      <c r="G97" s="8">
        <v>5</v>
      </c>
      <c r="H97" s="49">
        <f t="shared" si="9"/>
        <v>0.27777777777777779</v>
      </c>
      <c r="I97" s="8">
        <v>5</v>
      </c>
      <c r="J97" s="49">
        <f t="shared" si="10"/>
        <v>0.27777777777777779</v>
      </c>
      <c r="K97" s="8">
        <v>5</v>
      </c>
      <c r="L97" s="49">
        <f t="shared" si="11"/>
        <v>0.27777777777777779</v>
      </c>
      <c r="M97" s="8">
        <v>0</v>
      </c>
      <c r="N97" s="49">
        <f t="shared" si="12"/>
        <v>0</v>
      </c>
      <c r="O97" s="57">
        <f t="shared" si="13"/>
        <v>0.23781676413255362</v>
      </c>
    </row>
    <row r="98" spans="1:15" s="10" customFormat="1" ht="15" customHeight="1">
      <c r="A98" s="62">
        <v>93</v>
      </c>
      <c r="B98" s="41" t="s">
        <v>260</v>
      </c>
      <c r="C98" s="8">
        <v>7</v>
      </c>
      <c r="D98" s="49">
        <f t="shared" si="7"/>
        <v>0.3888888888888889</v>
      </c>
      <c r="E98" s="8">
        <v>8</v>
      </c>
      <c r="F98" s="49">
        <f t="shared" si="8"/>
        <v>0.42105263157894735</v>
      </c>
      <c r="G98" s="8">
        <v>7</v>
      </c>
      <c r="H98" s="49">
        <f t="shared" si="9"/>
        <v>0.3888888888888889</v>
      </c>
      <c r="I98" s="8">
        <v>7</v>
      </c>
      <c r="J98" s="49">
        <f t="shared" si="10"/>
        <v>0.3888888888888889</v>
      </c>
      <c r="K98" s="8">
        <v>7</v>
      </c>
      <c r="L98" s="49">
        <f t="shared" si="11"/>
        <v>0.3888888888888889</v>
      </c>
      <c r="M98" s="8">
        <v>0</v>
      </c>
      <c r="N98" s="49">
        <f t="shared" si="12"/>
        <v>0</v>
      </c>
      <c r="O98" s="57">
        <f t="shared" si="13"/>
        <v>0.32943469785575047</v>
      </c>
    </row>
    <row r="99" spans="1:15" s="10" customFormat="1" ht="15" customHeight="1">
      <c r="A99" s="62">
        <v>94</v>
      </c>
      <c r="B99" s="41" t="s">
        <v>261</v>
      </c>
      <c r="C99" s="8">
        <v>0</v>
      </c>
      <c r="D99" s="49">
        <f t="shared" si="7"/>
        <v>0</v>
      </c>
      <c r="E99" s="8">
        <v>0</v>
      </c>
      <c r="F99" s="49">
        <f t="shared" si="8"/>
        <v>0</v>
      </c>
      <c r="G99" s="8">
        <v>0</v>
      </c>
      <c r="H99" s="49">
        <f t="shared" si="9"/>
        <v>0</v>
      </c>
      <c r="I99" s="8">
        <v>0</v>
      </c>
      <c r="J99" s="49">
        <f t="shared" si="10"/>
        <v>0</v>
      </c>
      <c r="K99" s="8">
        <v>0</v>
      </c>
      <c r="L99" s="49">
        <f t="shared" si="11"/>
        <v>0</v>
      </c>
      <c r="M99" s="8">
        <v>0</v>
      </c>
      <c r="N99" s="49">
        <f t="shared" si="12"/>
        <v>0</v>
      </c>
      <c r="O99" s="57">
        <f t="shared" si="13"/>
        <v>0</v>
      </c>
    </row>
    <row r="100" spans="1:15" s="10" customFormat="1" ht="15" customHeight="1">
      <c r="A100" s="62">
        <v>95</v>
      </c>
      <c r="B100" s="41" t="s">
        <v>262</v>
      </c>
      <c r="C100" s="8">
        <v>7</v>
      </c>
      <c r="D100" s="49">
        <f t="shared" si="7"/>
        <v>0.3888888888888889</v>
      </c>
      <c r="E100" s="8">
        <v>8</v>
      </c>
      <c r="F100" s="49">
        <f t="shared" si="8"/>
        <v>0.42105263157894735</v>
      </c>
      <c r="G100" s="8">
        <v>7</v>
      </c>
      <c r="H100" s="49">
        <f t="shared" si="9"/>
        <v>0.3888888888888889</v>
      </c>
      <c r="I100" s="8">
        <v>7</v>
      </c>
      <c r="J100" s="49">
        <f t="shared" si="10"/>
        <v>0.3888888888888889</v>
      </c>
      <c r="K100" s="8">
        <v>7</v>
      </c>
      <c r="L100" s="49">
        <f t="shared" si="11"/>
        <v>0.3888888888888889</v>
      </c>
      <c r="M100" s="8">
        <v>0</v>
      </c>
      <c r="N100" s="49">
        <f t="shared" si="12"/>
        <v>0</v>
      </c>
      <c r="O100" s="57">
        <f t="shared" si="13"/>
        <v>0.32943469785575047</v>
      </c>
    </row>
    <row r="101" spans="1:15" s="10" customFormat="1" ht="15" customHeight="1">
      <c r="A101" s="62">
        <v>96</v>
      </c>
      <c r="B101" s="41" t="s">
        <v>263</v>
      </c>
      <c r="C101" s="8">
        <v>1</v>
      </c>
      <c r="D101" s="49">
        <f t="shared" si="7"/>
        <v>5.5555555555555552E-2</v>
      </c>
      <c r="E101" s="8">
        <v>0</v>
      </c>
      <c r="F101" s="49">
        <f t="shared" si="8"/>
        <v>0</v>
      </c>
      <c r="G101" s="8">
        <v>1</v>
      </c>
      <c r="H101" s="49">
        <f t="shared" si="9"/>
        <v>5.5555555555555552E-2</v>
      </c>
      <c r="I101" s="8">
        <v>1</v>
      </c>
      <c r="J101" s="49">
        <f t="shared" si="10"/>
        <v>5.5555555555555552E-2</v>
      </c>
      <c r="K101" s="8">
        <v>1</v>
      </c>
      <c r="L101" s="49">
        <f t="shared" si="11"/>
        <v>5.5555555555555552E-2</v>
      </c>
      <c r="M101" s="8">
        <v>0</v>
      </c>
      <c r="N101" s="49">
        <f t="shared" si="12"/>
        <v>0</v>
      </c>
      <c r="O101" s="57">
        <f t="shared" si="13"/>
        <v>3.7037037037037035E-2</v>
      </c>
    </row>
    <row r="102" spans="1:15" s="10" customFormat="1" ht="15" customHeight="1">
      <c r="A102" s="62">
        <v>97</v>
      </c>
      <c r="B102" s="41" t="s">
        <v>264</v>
      </c>
      <c r="C102" s="8">
        <v>0</v>
      </c>
      <c r="D102" s="49">
        <f t="shared" si="7"/>
        <v>0</v>
      </c>
      <c r="E102" s="8">
        <v>0</v>
      </c>
      <c r="F102" s="49">
        <f t="shared" si="8"/>
        <v>0</v>
      </c>
      <c r="G102" s="8">
        <v>0</v>
      </c>
      <c r="H102" s="49">
        <f t="shared" si="9"/>
        <v>0</v>
      </c>
      <c r="I102" s="8">
        <v>0</v>
      </c>
      <c r="J102" s="49">
        <f t="shared" si="10"/>
        <v>0</v>
      </c>
      <c r="K102" s="8">
        <v>0</v>
      </c>
      <c r="L102" s="49">
        <f t="shared" si="11"/>
        <v>0</v>
      </c>
      <c r="M102" s="8">
        <v>0</v>
      </c>
      <c r="N102" s="49">
        <f t="shared" si="12"/>
        <v>0</v>
      </c>
      <c r="O102" s="57">
        <f t="shared" si="13"/>
        <v>0</v>
      </c>
    </row>
    <row r="103" spans="1:15" s="10" customFormat="1" ht="24.95" customHeight="1">
      <c r="A103" s="63"/>
      <c r="B103" s="25"/>
      <c r="C103" s="26"/>
      <c r="D103" s="55"/>
      <c r="E103" s="55"/>
      <c r="F103" s="50"/>
      <c r="G103" s="55"/>
      <c r="H103" s="50"/>
      <c r="J103" s="55"/>
      <c r="K103" s="55"/>
      <c r="L103" s="55"/>
      <c r="M103" s="55"/>
      <c r="N103" s="55"/>
      <c r="O103" s="55"/>
    </row>
    <row r="104" spans="1:15" s="10" customFormat="1" ht="24.95" customHeight="1">
      <c r="A104" s="64"/>
      <c r="B104" s="11"/>
      <c r="C104" s="26"/>
      <c r="D104" s="55"/>
      <c r="E104" s="55"/>
      <c r="F104" s="50"/>
      <c r="G104" s="55"/>
      <c r="H104" s="50"/>
      <c r="J104" s="55"/>
      <c r="K104" s="55"/>
      <c r="L104" s="55"/>
      <c r="M104" s="55"/>
      <c r="N104" s="55"/>
      <c r="O104" s="55"/>
    </row>
    <row r="105" spans="1:15" s="10" customFormat="1" ht="24.95" customHeight="1">
      <c r="A105" s="65"/>
      <c r="B105" s="27"/>
      <c r="C105" s="26"/>
      <c r="D105" s="55"/>
      <c r="E105" s="55"/>
      <c r="F105" s="50"/>
      <c r="G105" s="55"/>
      <c r="H105" s="50"/>
      <c r="J105" s="55"/>
      <c r="K105" s="55"/>
      <c r="L105" s="55"/>
      <c r="M105" s="55"/>
      <c r="N105" s="55"/>
      <c r="O105" s="55"/>
    </row>
    <row r="106" spans="1:15" s="10" customFormat="1" ht="24.95" customHeight="1">
      <c r="A106" s="65"/>
      <c r="B106" s="27"/>
      <c r="C106" s="26"/>
      <c r="D106" s="55"/>
      <c r="E106" s="55"/>
      <c r="F106" s="50"/>
      <c r="G106" s="55"/>
      <c r="H106" s="50"/>
      <c r="J106" s="55"/>
      <c r="K106" s="55"/>
      <c r="L106" s="55"/>
      <c r="M106" s="55"/>
      <c r="N106" s="55"/>
      <c r="O106" s="55"/>
    </row>
    <row r="107" spans="1:15" s="10" customFormat="1" ht="24.95" customHeight="1">
      <c r="A107" s="65"/>
      <c r="B107" s="27"/>
      <c r="C107" s="26"/>
      <c r="D107" s="55"/>
      <c r="E107" s="55"/>
      <c r="F107" s="50"/>
      <c r="G107" s="55"/>
      <c r="H107" s="50"/>
      <c r="J107" s="55"/>
      <c r="K107" s="55"/>
      <c r="L107" s="55"/>
      <c r="M107" s="55"/>
      <c r="N107" s="55"/>
      <c r="O107" s="55"/>
    </row>
  </sheetData>
  <mergeCells count="7">
    <mergeCell ref="K2:L2"/>
    <mergeCell ref="M2:N2"/>
    <mergeCell ref="A1:N1"/>
    <mergeCell ref="C2:D2"/>
    <mergeCell ref="E2:F2"/>
    <mergeCell ref="G2:H2"/>
    <mergeCell ref="I2:J2"/>
  </mergeCells>
  <printOptions horizontalCentered="1" verticalCentered="1"/>
  <pageMargins left="0.2" right="0.2" top="0.25" bottom="0.25" header="0.3" footer="0.3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topLeftCell="A28" workbookViewId="0">
      <selection activeCell="N26" sqref="N26"/>
    </sheetView>
  </sheetViews>
  <sheetFormatPr defaultRowHeight="24.95" customHeight="1"/>
  <cols>
    <col min="1" max="1" width="10.140625" style="18" bestFit="1" customWidth="1"/>
    <col min="2" max="2" width="36.140625" style="18" customWidth="1"/>
    <col min="3" max="3" width="12.7109375" style="1" customWidth="1"/>
    <col min="4" max="4" width="10.28515625" style="51" customWidth="1"/>
    <col min="5" max="5" width="9.140625" style="1"/>
    <col min="6" max="6" width="9.140625" style="18"/>
    <col min="7" max="7" width="9.140625" style="1"/>
    <col min="8" max="8" width="9.140625" style="18"/>
    <col min="9" max="9" width="9.140625" style="1"/>
    <col min="10" max="10" width="9.140625" style="18"/>
    <col min="11" max="11" width="9.140625" style="1"/>
    <col min="12" max="16384" width="9.140625" style="18"/>
  </cols>
  <sheetData>
    <row r="1" spans="1:14" ht="24.95" customHeight="1">
      <c r="A1" s="76" t="s">
        <v>265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 s="31" customFormat="1" ht="21" customHeight="1">
      <c r="A2" s="28"/>
      <c r="B2" s="43" t="s">
        <v>268</v>
      </c>
      <c r="C2" s="77" t="s">
        <v>282</v>
      </c>
      <c r="D2" s="77"/>
      <c r="E2" s="77" t="s">
        <v>283</v>
      </c>
      <c r="F2" s="77"/>
      <c r="G2" s="74" t="s">
        <v>284</v>
      </c>
      <c r="H2" s="75"/>
      <c r="I2" s="77" t="s">
        <v>285</v>
      </c>
      <c r="J2" s="77"/>
      <c r="K2" s="74" t="s">
        <v>286</v>
      </c>
      <c r="L2" s="75"/>
      <c r="M2" s="30"/>
      <c r="N2" s="30"/>
    </row>
    <row r="3" spans="1:14" s="31" customFormat="1" ht="21">
      <c r="A3" s="28"/>
      <c r="B3" s="43" t="s">
        <v>272</v>
      </c>
      <c r="C3" s="32" t="s">
        <v>292</v>
      </c>
      <c r="D3" s="33" t="s">
        <v>269</v>
      </c>
      <c r="E3" s="32" t="s">
        <v>292</v>
      </c>
      <c r="F3" s="33" t="s">
        <v>269</v>
      </c>
      <c r="G3" s="32" t="s">
        <v>292</v>
      </c>
      <c r="H3" s="33" t="s">
        <v>269</v>
      </c>
      <c r="I3" s="32" t="s">
        <v>292</v>
      </c>
      <c r="J3" s="33" t="s">
        <v>269</v>
      </c>
      <c r="K3" s="32" t="s">
        <v>292</v>
      </c>
      <c r="L3" s="34" t="s">
        <v>269</v>
      </c>
      <c r="M3" s="34" t="s">
        <v>292</v>
      </c>
      <c r="N3" s="30"/>
    </row>
    <row r="4" spans="1:14" s="31" customFormat="1" ht="15">
      <c r="A4" s="35"/>
      <c r="B4" s="43" t="s">
        <v>270</v>
      </c>
      <c r="C4" s="36">
        <v>20</v>
      </c>
      <c r="D4" s="47"/>
      <c r="E4" s="36">
        <v>20</v>
      </c>
      <c r="F4" s="37"/>
      <c r="G4" s="36">
        <v>20</v>
      </c>
      <c r="H4" s="37"/>
      <c r="I4" s="38">
        <v>10</v>
      </c>
      <c r="J4" s="39"/>
      <c r="K4" s="36">
        <v>20</v>
      </c>
      <c r="L4" s="40"/>
      <c r="M4" s="44" t="s">
        <v>271</v>
      </c>
      <c r="N4" s="30"/>
    </row>
    <row r="5" spans="1:14" customFormat="1" ht="20.100000000000001" customHeight="1">
      <c r="A5" s="14" t="s">
        <v>273</v>
      </c>
      <c r="B5" s="42" t="s">
        <v>274</v>
      </c>
      <c r="C5" s="17"/>
      <c r="D5" s="48"/>
      <c r="E5" s="2"/>
      <c r="F5" s="3"/>
      <c r="G5" s="2"/>
      <c r="H5" s="3"/>
      <c r="I5" s="2"/>
      <c r="J5" s="3"/>
      <c r="K5" s="2"/>
      <c r="L5" s="3"/>
      <c r="M5" s="3"/>
    </row>
    <row r="6" spans="1:14" s="20" customFormat="1" ht="24.95" customHeight="1">
      <c r="A6" s="19">
        <v>1</v>
      </c>
      <c r="B6" s="21" t="s">
        <v>132</v>
      </c>
      <c r="C6" s="45">
        <v>0</v>
      </c>
      <c r="D6" s="52">
        <f>C6/20</f>
        <v>0</v>
      </c>
      <c r="E6" s="45">
        <v>0</v>
      </c>
      <c r="F6" s="52">
        <f>E6/20</f>
        <v>0</v>
      </c>
      <c r="G6" s="45">
        <v>0</v>
      </c>
      <c r="H6" s="52">
        <f>G6/20</f>
        <v>0</v>
      </c>
      <c r="I6" s="45">
        <v>3</v>
      </c>
      <c r="J6" s="52">
        <f>I6/10</f>
        <v>0.3</v>
      </c>
      <c r="K6" s="45">
        <v>0</v>
      </c>
      <c r="L6" s="52">
        <f>K6/20</f>
        <v>0</v>
      </c>
      <c r="M6" s="58">
        <f>(D6+F6+H6+J6+L6)/5</f>
        <v>0.06</v>
      </c>
    </row>
    <row r="7" spans="1:14" s="20" customFormat="1" ht="24.95" customHeight="1">
      <c r="A7" s="19">
        <v>2</v>
      </c>
      <c r="B7" s="21" t="s">
        <v>168</v>
      </c>
      <c r="C7" s="45">
        <v>0</v>
      </c>
      <c r="D7" s="52">
        <f t="shared" ref="D7:D62" si="0">C7/20</f>
        <v>0</v>
      </c>
      <c r="E7" s="45">
        <v>0</v>
      </c>
      <c r="F7" s="52">
        <f t="shared" ref="F7:F62" si="1">E7/20</f>
        <v>0</v>
      </c>
      <c r="G7" s="45">
        <v>0</v>
      </c>
      <c r="H7" s="52">
        <f t="shared" ref="H7:H62" si="2">G7/20</f>
        <v>0</v>
      </c>
      <c r="I7" s="45">
        <v>5</v>
      </c>
      <c r="J7" s="52">
        <f t="shared" ref="J7:J62" si="3">I7/10</f>
        <v>0.5</v>
      </c>
      <c r="K7" s="45">
        <v>0</v>
      </c>
      <c r="L7" s="52">
        <f t="shared" ref="L7:L62" si="4">K7/20</f>
        <v>0</v>
      </c>
      <c r="M7" s="58">
        <f t="shared" ref="M7:M62" si="5">(D7+F7+H7+J7+L7)/5</f>
        <v>0.1</v>
      </c>
    </row>
    <row r="8" spans="1:14" s="20" customFormat="1" ht="24.95" customHeight="1">
      <c r="A8" s="19">
        <v>3</v>
      </c>
      <c r="B8" s="21" t="s">
        <v>118</v>
      </c>
      <c r="C8" s="45">
        <v>0</v>
      </c>
      <c r="D8" s="52">
        <f t="shared" si="0"/>
        <v>0</v>
      </c>
      <c r="E8" s="45">
        <v>0</v>
      </c>
      <c r="F8" s="52">
        <f t="shared" si="1"/>
        <v>0</v>
      </c>
      <c r="G8" s="45">
        <v>0</v>
      </c>
      <c r="H8" s="52">
        <f t="shared" si="2"/>
        <v>0</v>
      </c>
      <c r="I8" s="45">
        <v>0</v>
      </c>
      <c r="J8" s="52">
        <f t="shared" si="3"/>
        <v>0</v>
      </c>
      <c r="K8" s="45">
        <v>0</v>
      </c>
      <c r="L8" s="52">
        <f t="shared" si="4"/>
        <v>0</v>
      </c>
      <c r="M8" s="58">
        <f t="shared" si="5"/>
        <v>0</v>
      </c>
    </row>
    <row r="9" spans="1:14" s="20" customFormat="1" ht="24.95" customHeight="1">
      <c r="A9" s="19">
        <v>4</v>
      </c>
      <c r="B9" s="21" t="s">
        <v>117</v>
      </c>
      <c r="C9" s="45">
        <v>0</v>
      </c>
      <c r="D9" s="52">
        <f t="shared" si="0"/>
        <v>0</v>
      </c>
      <c r="E9" s="45">
        <v>0</v>
      </c>
      <c r="F9" s="52">
        <f t="shared" si="1"/>
        <v>0</v>
      </c>
      <c r="G9" s="45">
        <v>0</v>
      </c>
      <c r="H9" s="52">
        <f t="shared" si="2"/>
        <v>0</v>
      </c>
      <c r="I9" s="45">
        <v>2</v>
      </c>
      <c r="J9" s="52">
        <f t="shared" si="3"/>
        <v>0.2</v>
      </c>
      <c r="K9" s="45">
        <v>0</v>
      </c>
      <c r="L9" s="52">
        <f t="shared" si="4"/>
        <v>0</v>
      </c>
      <c r="M9" s="58">
        <f t="shared" si="5"/>
        <v>0.04</v>
      </c>
    </row>
    <row r="10" spans="1:14" s="20" customFormat="1" ht="24.95" customHeight="1">
      <c r="A10" s="19">
        <v>5</v>
      </c>
      <c r="B10" s="21" t="s">
        <v>113</v>
      </c>
      <c r="C10" s="45">
        <v>0</v>
      </c>
      <c r="D10" s="52">
        <f t="shared" si="0"/>
        <v>0</v>
      </c>
      <c r="E10" s="45">
        <v>0</v>
      </c>
      <c r="F10" s="52">
        <f t="shared" si="1"/>
        <v>0</v>
      </c>
      <c r="G10" s="45">
        <v>0</v>
      </c>
      <c r="H10" s="52">
        <f t="shared" si="2"/>
        <v>0</v>
      </c>
      <c r="I10" s="45">
        <v>0</v>
      </c>
      <c r="J10" s="52">
        <f t="shared" si="3"/>
        <v>0</v>
      </c>
      <c r="K10" s="45">
        <v>0</v>
      </c>
      <c r="L10" s="52">
        <f t="shared" si="4"/>
        <v>0</v>
      </c>
      <c r="M10" s="58">
        <f t="shared" si="5"/>
        <v>0</v>
      </c>
    </row>
    <row r="11" spans="1:14" s="20" customFormat="1" ht="24.95" customHeight="1">
      <c r="A11" s="19">
        <v>6</v>
      </c>
      <c r="B11" s="21" t="s">
        <v>112</v>
      </c>
      <c r="C11" s="19">
        <v>10</v>
      </c>
      <c r="D11" s="52">
        <f t="shared" si="0"/>
        <v>0.5</v>
      </c>
      <c r="E11" s="45">
        <v>10</v>
      </c>
      <c r="F11" s="52">
        <f t="shared" si="1"/>
        <v>0.5</v>
      </c>
      <c r="G11" s="45">
        <v>10</v>
      </c>
      <c r="H11" s="52">
        <f t="shared" si="2"/>
        <v>0.5</v>
      </c>
      <c r="I11" s="45">
        <v>6</v>
      </c>
      <c r="J11" s="52">
        <f t="shared" si="3"/>
        <v>0.6</v>
      </c>
      <c r="K11" s="45">
        <v>10</v>
      </c>
      <c r="L11" s="52">
        <f t="shared" si="4"/>
        <v>0.5</v>
      </c>
      <c r="M11" s="58">
        <f t="shared" si="5"/>
        <v>0.52</v>
      </c>
    </row>
    <row r="12" spans="1:14" s="20" customFormat="1" ht="24.95" customHeight="1">
      <c r="A12" s="19">
        <v>7</v>
      </c>
      <c r="B12" s="21" t="s">
        <v>111</v>
      </c>
      <c r="C12" s="45">
        <v>5</v>
      </c>
      <c r="D12" s="52">
        <f t="shared" si="0"/>
        <v>0.25</v>
      </c>
      <c r="E12" s="45">
        <v>5</v>
      </c>
      <c r="F12" s="52">
        <f t="shared" si="1"/>
        <v>0.25</v>
      </c>
      <c r="G12" s="45">
        <v>5</v>
      </c>
      <c r="H12" s="52">
        <f t="shared" si="2"/>
        <v>0.25</v>
      </c>
      <c r="I12" s="45">
        <v>2</v>
      </c>
      <c r="J12" s="52">
        <f t="shared" si="3"/>
        <v>0.2</v>
      </c>
      <c r="K12" s="45">
        <v>5</v>
      </c>
      <c r="L12" s="52">
        <f t="shared" si="4"/>
        <v>0.25</v>
      </c>
      <c r="M12" s="58">
        <f t="shared" si="5"/>
        <v>0.24</v>
      </c>
    </row>
    <row r="13" spans="1:14" s="20" customFormat="1" ht="24.95" customHeight="1">
      <c r="A13" s="19">
        <v>8</v>
      </c>
      <c r="B13" s="21" t="s">
        <v>110</v>
      </c>
      <c r="C13" s="45">
        <v>0</v>
      </c>
      <c r="D13" s="52">
        <f t="shared" si="0"/>
        <v>0</v>
      </c>
      <c r="E13" s="45">
        <v>0</v>
      </c>
      <c r="F13" s="52">
        <f t="shared" si="1"/>
        <v>0</v>
      </c>
      <c r="G13" s="45">
        <v>0</v>
      </c>
      <c r="H13" s="52">
        <f t="shared" si="2"/>
        <v>0</v>
      </c>
      <c r="I13" s="45">
        <v>0</v>
      </c>
      <c r="J13" s="52">
        <f t="shared" si="3"/>
        <v>0</v>
      </c>
      <c r="K13" s="45">
        <v>0</v>
      </c>
      <c r="L13" s="52">
        <f t="shared" si="4"/>
        <v>0</v>
      </c>
      <c r="M13" s="58">
        <f t="shared" si="5"/>
        <v>0</v>
      </c>
    </row>
    <row r="14" spans="1:14" s="20" customFormat="1" ht="24.95" customHeight="1">
      <c r="A14" s="19">
        <v>9</v>
      </c>
      <c r="B14" s="21" t="s">
        <v>140</v>
      </c>
      <c r="C14" s="45">
        <v>5</v>
      </c>
      <c r="D14" s="52">
        <f t="shared" si="0"/>
        <v>0.25</v>
      </c>
      <c r="E14" s="45">
        <v>5</v>
      </c>
      <c r="F14" s="52">
        <f t="shared" si="1"/>
        <v>0.25</v>
      </c>
      <c r="G14" s="45">
        <v>5</v>
      </c>
      <c r="H14" s="52">
        <f t="shared" si="2"/>
        <v>0.25</v>
      </c>
      <c r="I14" s="45">
        <v>0</v>
      </c>
      <c r="J14" s="52">
        <f t="shared" si="3"/>
        <v>0</v>
      </c>
      <c r="K14" s="45">
        <v>5</v>
      </c>
      <c r="L14" s="52">
        <f t="shared" si="4"/>
        <v>0.25</v>
      </c>
      <c r="M14" s="58">
        <f t="shared" si="5"/>
        <v>0.2</v>
      </c>
    </row>
    <row r="15" spans="1:14" s="20" customFormat="1" ht="24.95" customHeight="1">
      <c r="A15" s="19">
        <v>10</v>
      </c>
      <c r="B15" s="21" t="s">
        <v>119</v>
      </c>
      <c r="C15" s="45">
        <v>0</v>
      </c>
      <c r="D15" s="52">
        <f t="shared" si="0"/>
        <v>0</v>
      </c>
      <c r="E15" s="45">
        <v>0</v>
      </c>
      <c r="F15" s="52">
        <f t="shared" si="1"/>
        <v>0</v>
      </c>
      <c r="G15" s="45">
        <v>0</v>
      </c>
      <c r="H15" s="52">
        <f t="shared" si="2"/>
        <v>0</v>
      </c>
      <c r="I15" s="45">
        <v>0</v>
      </c>
      <c r="J15" s="52">
        <f t="shared" si="3"/>
        <v>0</v>
      </c>
      <c r="K15" s="45">
        <v>0</v>
      </c>
      <c r="L15" s="52">
        <f t="shared" si="4"/>
        <v>0</v>
      </c>
      <c r="M15" s="58">
        <f t="shared" si="5"/>
        <v>0</v>
      </c>
    </row>
    <row r="16" spans="1:14" s="20" customFormat="1" ht="24.95" customHeight="1">
      <c r="A16" s="19">
        <v>11</v>
      </c>
      <c r="B16" s="21" t="s">
        <v>121</v>
      </c>
      <c r="C16" s="45">
        <v>12</v>
      </c>
      <c r="D16" s="52">
        <f t="shared" si="0"/>
        <v>0.6</v>
      </c>
      <c r="E16" s="45">
        <v>12</v>
      </c>
      <c r="F16" s="52">
        <f t="shared" si="1"/>
        <v>0.6</v>
      </c>
      <c r="G16" s="45">
        <v>12</v>
      </c>
      <c r="H16" s="52">
        <f t="shared" si="2"/>
        <v>0.6</v>
      </c>
      <c r="I16" s="45">
        <v>7</v>
      </c>
      <c r="J16" s="52">
        <f t="shared" si="3"/>
        <v>0.7</v>
      </c>
      <c r="K16" s="45">
        <v>12</v>
      </c>
      <c r="L16" s="52">
        <f t="shared" si="4"/>
        <v>0.6</v>
      </c>
      <c r="M16" s="58">
        <f t="shared" si="5"/>
        <v>0.62</v>
      </c>
    </row>
    <row r="17" spans="1:13" s="20" customFormat="1" ht="24.95" customHeight="1">
      <c r="A17" s="19">
        <v>12</v>
      </c>
      <c r="B17" s="21" t="s">
        <v>122</v>
      </c>
      <c r="C17" s="45">
        <v>7</v>
      </c>
      <c r="D17" s="52">
        <f t="shared" si="0"/>
        <v>0.35</v>
      </c>
      <c r="E17" s="45">
        <v>6</v>
      </c>
      <c r="F17" s="52">
        <f t="shared" si="1"/>
        <v>0.3</v>
      </c>
      <c r="G17" s="45">
        <v>6</v>
      </c>
      <c r="H17" s="52">
        <f t="shared" si="2"/>
        <v>0.3</v>
      </c>
      <c r="I17" s="45">
        <v>2</v>
      </c>
      <c r="J17" s="52">
        <f t="shared" si="3"/>
        <v>0.2</v>
      </c>
      <c r="K17" s="45">
        <v>6</v>
      </c>
      <c r="L17" s="52">
        <f t="shared" si="4"/>
        <v>0.3</v>
      </c>
      <c r="M17" s="58">
        <f t="shared" si="5"/>
        <v>0.28999999999999998</v>
      </c>
    </row>
    <row r="18" spans="1:13" s="20" customFormat="1" ht="24.95" customHeight="1">
      <c r="A18" s="19">
        <v>13</v>
      </c>
      <c r="B18" s="21" t="s">
        <v>137</v>
      </c>
      <c r="C18" s="45">
        <v>0</v>
      </c>
      <c r="D18" s="52">
        <f t="shared" si="0"/>
        <v>0</v>
      </c>
      <c r="E18" s="45">
        <v>0</v>
      </c>
      <c r="F18" s="52">
        <f t="shared" si="1"/>
        <v>0</v>
      </c>
      <c r="G18" s="45">
        <v>0</v>
      </c>
      <c r="H18" s="52">
        <f t="shared" si="2"/>
        <v>0</v>
      </c>
      <c r="I18" s="45">
        <v>0</v>
      </c>
      <c r="J18" s="52">
        <f t="shared" si="3"/>
        <v>0</v>
      </c>
      <c r="K18" s="45">
        <v>0</v>
      </c>
      <c r="L18" s="52">
        <f t="shared" si="4"/>
        <v>0</v>
      </c>
      <c r="M18" s="58">
        <f t="shared" si="5"/>
        <v>0</v>
      </c>
    </row>
    <row r="19" spans="1:13" s="20" customFormat="1" ht="24.95" customHeight="1">
      <c r="A19" s="19">
        <v>14</v>
      </c>
      <c r="B19" s="21" t="s">
        <v>124</v>
      </c>
      <c r="C19" s="45">
        <v>10</v>
      </c>
      <c r="D19" s="52">
        <f t="shared" si="0"/>
        <v>0.5</v>
      </c>
      <c r="E19" s="45">
        <v>10</v>
      </c>
      <c r="F19" s="52">
        <f t="shared" si="1"/>
        <v>0.5</v>
      </c>
      <c r="G19" s="45">
        <v>10</v>
      </c>
      <c r="H19" s="52">
        <f t="shared" si="2"/>
        <v>0.5</v>
      </c>
      <c r="I19" s="45">
        <v>1</v>
      </c>
      <c r="J19" s="52">
        <f t="shared" si="3"/>
        <v>0.1</v>
      </c>
      <c r="K19" s="45">
        <v>10</v>
      </c>
      <c r="L19" s="52">
        <f t="shared" si="4"/>
        <v>0.5</v>
      </c>
      <c r="M19" s="58">
        <f t="shared" si="5"/>
        <v>0.42000000000000004</v>
      </c>
    </row>
    <row r="20" spans="1:13" s="20" customFormat="1" ht="24.95" customHeight="1">
      <c r="A20" s="19">
        <v>15</v>
      </c>
      <c r="B20" s="21" t="s">
        <v>125</v>
      </c>
      <c r="C20" s="45">
        <v>6</v>
      </c>
      <c r="D20" s="52">
        <f t="shared" si="0"/>
        <v>0.3</v>
      </c>
      <c r="E20" s="45">
        <v>6</v>
      </c>
      <c r="F20" s="52">
        <f t="shared" si="1"/>
        <v>0.3</v>
      </c>
      <c r="G20" s="45">
        <v>6</v>
      </c>
      <c r="H20" s="52">
        <f t="shared" si="2"/>
        <v>0.3</v>
      </c>
      <c r="I20" s="45">
        <v>4</v>
      </c>
      <c r="J20" s="52">
        <f t="shared" si="3"/>
        <v>0.4</v>
      </c>
      <c r="K20" s="45">
        <v>6</v>
      </c>
      <c r="L20" s="52">
        <f t="shared" si="4"/>
        <v>0.3</v>
      </c>
      <c r="M20" s="58">
        <f t="shared" si="5"/>
        <v>0.31999999999999995</v>
      </c>
    </row>
    <row r="21" spans="1:13" s="20" customFormat="1" ht="24.95" customHeight="1">
      <c r="A21" s="19">
        <v>16</v>
      </c>
      <c r="B21" s="21" t="s">
        <v>127</v>
      </c>
      <c r="C21" s="45">
        <v>0</v>
      </c>
      <c r="D21" s="52">
        <f t="shared" si="0"/>
        <v>0</v>
      </c>
      <c r="E21" s="45">
        <v>0</v>
      </c>
      <c r="F21" s="52">
        <f t="shared" si="1"/>
        <v>0</v>
      </c>
      <c r="G21" s="45">
        <v>0</v>
      </c>
      <c r="H21" s="52">
        <f t="shared" si="2"/>
        <v>0</v>
      </c>
      <c r="I21" s="45">
        <v>0</v>
      </c>
      <c r="J21" s="52">
        <f t="shared" si="3"/>
        <v>0</v>
      </c>
      <c r="K21" s="45">
        <v>0</v>
      </c>
      <c r="L21" s="52">
        <f t="shared" si="4"/>
        <v>0</v>
      </c>
      <c r="M21" s="58">
        <f t="shared" si="5"/>
        <v>0</v>
      </c>
    </row>
    <row r="22" spans="1:13" s="20" customFormat="1" ht="24.95" customHeight="1">
      <c r="A22" s="19">
        <v>17</v>
      </c>
      <c r="B22" s="21" t="s">
        <v>128</v>
      </c>
      <c r="C22" s="45">
        <v>15</v>
      </c>
      <c r="D22" s="52">
        <f t="shared" si="0"/>
        <v>0.75</v>
      </c>
      <c r="E22" s="45">
        <v>15</v>
      </c>
      <c r="F22" s="52">
        <f t="shared" si="1"/>
        <v>0.75</v>
      </c>
      <c r="G22" s="45">
        <v>15</v>
      </c>
      <c r="H22" s="52">
        <f t="shared" si="2"/>
        <v>0.75</v>
      </c>
      <c r="I22" s="45">
        <v>7</v>
      </c>
      <c r="J22" s="52">
        <f t="shared" si="3"/>
        <v>0.7</v>
      </c>
      <c r="K22" s="45">
        <v>15</v>
      </c>
      <c r="L22" s="52">
        <f t="shared" si="4"/>
        <v>0.75</v>
      </c>
      <c r="M22" s="58">
        <f t="shared" si="5"/>
        <v>0.74</v>
      </c>
    </row>
    <row r="23" spans="1:13" s="20" customFormat="1" ht="24.95" customHeight="1">
      <c r="A23" s="19">
        <v>18</v>
      </c>
      <c r="B23" s="21" t="s">
        <v>129</v>
      </c>
      <c r="C23" s="45">
        <v>1</v>
      </c>
      <c r="D23" s="52">
        <f t="shared" si="0"/>
        <v>0.05</v>
      </c>
      <c r="E23" s="45">
        <v>1</v>
      </c>
      <c r="F23" s="52">
        <f t="shared" si="1"/>
        <v>0.05</v>
      </c>
      <c r="G23" s="45">
        <v>1</v>
      </c>
      <c r="H23" s="52">
        <f t="shared" si="2"/>
        <v>0.05</v>
      </c>
      <c r="I23" s="45">
        <v>0</v>
      </c>
      <c r="J23" s="52">
        <f t="shared" si="3"/>
        <v>0</v>
      </c>
      <c r="K23" s="45">
        <v>1</v>
      </c>
      <c r="L23" s="52">
        <f t="shared" si="4"/>
        <v>0.05</v>
      </c>
      <c r="M23" s="58">
        <f t="shared" si="5"/>
        <v>0.04</v>
      </c>
    </row>
    <row r="24" spans="1:13" s="20" customFormat="1" ht="24.95" customHeight="1">
      <c r="A24" s="19">
        <v>19</v>
      </c>
      <c r="B24" s="21" t="s">
        <v>130</v>
      </c>
      <c r="C24" s="45">
        <v>14</v>
      </c>
      <c r="D24" s="52">
        <f t="shared" si="0"/>
        <v>0.7</v>
      </c>
      <c r="E24" s="45">
        <v>16</v>
      </c>
      <c r="F24" s="52">
        <f t="shared" si="1"/>
        <v>0.8</v>
      </c>
      <c r="G24" s="45">
        <v>16</v>
      </c>
      <c r="H24" s="52">
        <f t="shared" si="2"/>
        <v>0.8</v>
      </c>
      <c r="I24" s="45">
        <v>3</v>
      </c>
      <c r="J24" s="52">
        <f t="shared" si="3"/>
        <v>0.3</v>
      </c>
      <c r="K24" s="45">
        <v>16</v>
      </c>
      <c r="L24" s="52">
        <f t="shared" si="4"/>
        <v>0.8</v>
      </c>
      <c r="M24" s="58">
        <f t="shared" si="5"/>
        <v>0.67999999999999994</v>
      </c>
    </row>
    <row r="25" spans="1:13" s="20" customFormat="1" ht="24.95" customHeight="1">
      <c r="A25" s="19">
        <v>20</v>
      </c>
      <c r="B25" s="21" t="s">
        <v>143</v>
      </c>
      <c r="C25" s="45">
        <v>10</v>
      </c>
      <c r="D25" s="52">
        <f t="shared" si="0"/>
        <v>0.5</v>
      </c>
      <c r="E25" s="45">
        <v>9</v>
      </c>
      <c r="F25" s="52">
        <f t="shared" si="1"/>
        <v>0.45</v>
      </c>
      <c r="G25" s="45">
        <v>9</v>
      </c>
      <c r="H25" s="52">
        <f t="shared" si="2"/>
        <v>0.45</v>
      </c>
      <c r="I25" s="45">
        <v>6</v>
      </c>
      <c r="J25" s="52">
        <f t="shared" si="3"/>
        <v>0.6</v>
      </c>
      <c r="K25" s="45">
        <v>9</v>
      </c>
      <c r="L25" s="52">
        <f t="shared" si="4"/>
        <v>0.45</v>
      </c>
      <c r="M25" s="58">
        <f>(D25+F25+H25+J25+L25)/5</f>
        <v>0.49000000000000005</v>
      </c>
    </row>
    <row r="26" spans="1:13" s="20" customFormat="1" ht="24.95" customHeight="1">
      <c r="A26" s="19">
        <v>21</v>
      </c>
      <c r="B26" s="21" t="s">
        <v>131</v>
      </c>
      <c r="C26" s="45">
        <v>6</v>
      </c>
      <c r="D26" s="52">
        <f t="shared" si="0"/>
        <v>0.3</v>
      </c>
      <c r="E26" s="45">
        <v>6</v>
      </c>
      <c r="F26" s="52">
        <f t="shared" si="1"/>
        <v>0.3</v>
      </c>
      <c r="G26" s="45">
        <v>6</v>
      </c>
      <c r="H26" s="52">
        <f t="shared" si="2"/>
        <v>0.3</v>
      </c>
      <c r="I26" s="45">
        <v>0</v>
      </c>
      <c r="J26" s="52">
        <f t="shared" si="3"/>
        <v>0</v>
      </c>
      <c r="K26" s="45">
        <v>6</v>
      </c>
      <c r="L26" s="52">
        <f t="shared" si="4"/>
        <v>0.3</v>
      </c>
      <c r="M26" s="58">
        <f t="shared" si="5"/>
        <v>0.24</v>
      </c>
    </row>
    <row r="27" spans="1:13" s="20" customFormat="1" ht="24.95" customHeight="1">
      <c r="A27" s="19">
        <v>22</v>
      </c>
      <c r="B27" s="21" t="s">
        <v>133</v>
      </c>
      <c r="C27" s="45">
        <v>14</v>
      </c>
      <c r="D27" s="52">
        <f t="shared" si="0"/>
        <v>0.7</v>
      </c>
      <c r="E27" s="45">
        <v>14</v>
      </c>
      <c r="F27" s="52">
        <f t="shared" si="1"/>
        <v>0.7</v>
      </c>
      <c r="G27" s="45">
        <v>14</v>
      </c>
      <c r="H27" s="52">
        <f t="shared" si="2"/>
        <v>0.7</v>
      </c>
      <c r="I27" s="45">
        <v>3</v>
      </c>
      <c r="J27" s="52">
        <f t="shared" si="3"/>
        <v>0.3</v>
      </c>
      <c r="K27" s="45">
        <v>14</v>
      </c>
      <c r="L27" s="52">
        <f t="shared" si="4"/>
        <v>0.7</v>
      </c>
      <c r="M27" s="58">
        <f t="shared" si="5"/>
        <v>0.61999999999999988</v>
      </c>
    </row>
    <row r="28" spans="1:13" s="20" customFormat="1" ht="24.95" customHeight="1">
      <c r="A28" s="19">
        <v>23</v>
      </c>
      <c r="B28" s="21" t="s">
        <v>134</v>
      </c>
      <c r="C28" s="45">
        <v>6</v>
      </c>
      <c r="D28" s="52">
        <f t="shared" si="0"/>
        <v>0.3</v>
      </c>
      <c r="E28" s="45">
        <v>6</v>
      </c>
      <c r="F28" s="52">
        <f t="shared" si="1"/>
        <v>0.3</v>
      </c>
      <c r="G28" s="45">
        <v>6</v>
      </c>
      <c r="H28" s="52">
        <f t="shared" si="2"/>
        <v>0.3</v>
      </c>
      <c r="I28" s="45">
        <v>4</v>
      </c>
      <c r="J28" s="52">
        <f t="shared" si="3"/>
        <v>0.4</v>
      </c>
      <c r="K28" s="45">
        <v>6</v>
      </c>
      <c r="L28" s="52">
        <f t="shared" si="4"/>
        <v>0.3</v>
      </c>
      <c r="M28" s="58">
        <f t="shared" si="5"/>
        <v>0.31999999999999995</v>
      </c>
    </row>
    <row r="29" spans="1:13" s="20" customFormat="1" ht="24.95" customHeight="1">
      <c r="A29" s="19">
        <v>24</v>
      </c>
      <c r="B29" s="21" t="s">
        <v>135</v>
      </c>
      <c r="C29" s="45">
        <v>5</v>
      </c>
      <c r="D29" s="52">
        <f t="shared" si="0"/>
        <v>0.25</v>
      </c>
      <c r="E29" s="45">
        <v>5</v>
      </c>
      <c r="F29" s="52">
        <f t="shared" si="1"/>
        <v>0.25</v>
      </c>
      <c r="G29" s="45">
        <v>5</v>
      </c>
      <c r="H29" s="52">
        <f t="shared" si="2"/>
        <v>0.25</v>
      </c>
      <c r="I29" s="45">
        <v>0</v>
      </c>
      <c r="J29" s="52">
        <f t="shared" si="3"/>
        <v>0</v>
      </c>
      <c r="K29" s="45">
        <v>5</v>
      </c>
      <c r="L29" s="52">
        <f t="shared" si="4"/>
        <v>0.25</v>
      </c>
      <c r="M29" s="58">
        <f t="shared" si="5"/>
        <v>0.2</v>
      </c>
    </row>
    <row r="30" spans="1:13" s="20" customFormat="1" ht="24.95" customHeight="1">
      <c r="A30" s="19">
        <v>25</v>
      </c>
      <c r="B30" s="21" t="s">
        <v>136</v>
      </c>
      <c r="C30" s="45">
        <v>10</v>
      </c>
      <c r="D30" s="52">
        <f t="shared" si="0"/>
        <v>0.5</v>
      </c>
      <c r="E30" s="45">
        <v>10</v>
      </c>
      <c r="F30" s="52">
        <f t="shared" si="1"/>
        <v>0.5</v>
      </c>
      <c r="G30" s="45">
        <v>10</v>
      </c>
      <c r="H30" s="52">
        <f t="shared" si="2"/>
        <v>0.5</v>
      </c>
      <c r="I30" s="45">
        <v>1</v>
      </c>
      <c r="J30" s="52">
        <f t="shared" si="3"/>
        <v>0.1</v>
      </c>
      <c r="K30" s="45">
        <v>10</v>
      </c>
      <c r="L30" s="52">
        <f t="shared" si="4"/>
        <v>0.5</v>
      </c>
      <c r="M30" s="58">
        <f t="shared" si="5"/>
        <v>0.42000000000000004</v>
      </c>
    </row>
    <row r="31" spans="1:13" s="20" customFormat="1" ht="24.95" customHeight="1">
      <c r="A31" s="19">
        <v>26</v>
      </c>
      <c r="B31" s="21" t="s">
        <v>138</v>
      </c>
      <c r="C31" s="45">
        <v>5</v>
      </c>
      <c r="D31" s="52">
        <f t="shared" si="0"/>
        <v>0.25</v>
      </c>
      <c r="E31" s="45">
        <v>5</v>
      </c>
      <c r="F31" s="52">
        <f t="shared" si="1"/>
        <v>0.25</v>
      </c>
      <c r="G31" s="45">
        <v>5</v>
      </c>
      <c r="H31" s="52">
        <f t="shared" si="2"/>
        <v>0.25</v>
      </c>
      <c r="I31" s="45">
        <v>0</v>
      </c>
      <c r="J31" s="52">
        <f t="shared" si="3"/>
        <v>0</v>
      </c>
      <c r="K31" s="45">
        <v>5</v>
      </c>
      <c r="L31" s="52">
        <f t="shared" si="4"/>
        <v>0.25</v>
      </c>
      <c r="M31" s="58">
        <f t="shared" si="5"/>
        <v>0.2</v>
      </c>
    </row>
    <row r="32" spans="1:13" s="20" customFormat="1" ht="24.95" customHeight="1">
      <c r="A32" s="19">
        <v>27</v>
      </c>
      <c r="B32" s="21" t="s">
        <v>164</v>
      </c>
      <c r="C32" s="45">
        <v>0</v>
      </c>
      <c r="D32" s="52">
        <f t="shared" si="0"/>
        <v>0</v>
      </c>
      <c r="E32" s="45">
        <v>0</v>
      </c>
      <c r="F32" s="52">
        <f t="shared" si="1"/>
        <v>0</v>
      </c>
      <c r="G32" s="45">
        <v>0</v>
      </c>
      <c r="H32" s="52">
        <f t="shared" si="2"/>
        <v>0</v>
      </c>
      <c r="I32" s="45">
        <v>0</v>
      </c>
      <c r="J32" s="52">
        <f t="shared" si="3"/>
        <v>0</v>
      </c>
      <c r="K32" s="45">
        <v>0</v>
      </c>
      <c r="L32" s="52">
        <f t="shared" si="4"/>
        <v>0</v>
      </c>
      <c r="M32" s="58">
        <f t="shared" si="5"/>
        <v>0</v>
      </c>
    </row>
    <row r="33" spans="1:13" s="20" customFormat="1" ht="24.95" customHeight="1">
      <c r="A33" s="19">
        <v>28</v>
      </c>
      <c r="B33" s="21" t="s">
        <v>144</v>
      </c>
      <c r="C33" s="45">
        <v>9</v>
      </c>
      <c r="D33" s="52">
        <f t="shared" si="0"/>
        <v>0.45</v>
      </c>
      <c r="E33" s="45">
        <v>9</v>
      </c>
      <c r="F33" s="52">
        <f t="shared" si="1"/>
        <v>0.45</v>
      </c>
      <c r="G33" s="45">
        <v>9</v>
      </c>
      <c r="H33" s="52">
        <f t="shared" si="2"/>
        <v>0.45</v>
      </c>
      <c r="I33" s="45">
        <v>3</v>
      </c>
      <c r="J33" s="52">
        <f t="shared" si="3"/>
        <v>0.3</v>
      </c>
      <c r="K33" s="45">
        <v>9</v>
      </c>
      <c r="L33" s="52">
        <f t="shared" si="4"/>
        <v>0.45</v>
      </c>
      <c r="M33" s="58">
        <f t="shared" si="5"/>
        <v>0.42000000000000004</v>
      </c>
    </row>
    <row r="34" spans="1:13" s="20" customFormat="1" ht="24.95" customHeight="1">
      <c r="A34" s="19">
        <v>29</v>
      </c>
      <c r="B34" s="21" t="s">
        <v>147</v>
      </c>
      <c r="C34" s="45">
        <v>7</v>
      </c>
      <c r="D34" s="52">
        <f t="shared" si="0"/>
        <v>0.35</v>
      </c>
      <c r="E34" s="45">
        <v>6</v>
      </c>
      <c r="F34" s="52">
        <f t="shared" si="1"/>
        <v>0.3</v>
      </c>
      <c r="G34" s="45">
        <v>6</v>
      </c>
      <c r="H34" s="52">
        <f t="shared" si="2"/>
        <v>0.3</v>
      </c>
      <c r="I34" s="45">
        <v>3</v>
      </c>
      <c r="J34" s="52">
        <f t="shared" si="3"/>
        <v>0.3</v>
      </c>
      <c r="K34" s="45">
        <v>6</v>
      </c>
      <c r="L34" s="52">
        <f t="shared" si="4"/>
        <v>0.3</v>
      </c>
      <c r="M34" s="58">
        <f t="shared" si="5"/>
        <v>0.31</v>
      </c>
    </row>
    <row r="35" spans="1:13" s="20" customFormat="1" ht="24.95" customHeight="1">
      <c r="A35" s="19">
        <v>30</v>
      </c>
      <c r="B35" s="21" t="s">
        <v>148</v>
      </c>
      <c r="C35" s="45">
        <v>9</v>
      </c>
      <c r="D35" s="52">
        <f t="shared" si="0"/>
        <v>0.45</v>
      </c>
      <c r="E35" s="45">
        <v>9</v>
      </c>
      <c r="F35" s="52">
        <f t="shared" si="1"/>
        <v>0.45</v>
      </c>
      <c r="G35" s="45">
        <v>9</v>
      </c>
      <c r="H35" s="52">
        <f t="shared" si="2"/>
        <v>0.45</v>
      </c>
      <c r="I35" s="45">
        <v>3</v>
      </c>
      <c r="J35" s="52">
        <f t="shared" si="3"/>
        <v>0.3</v>
      </c>
      <c r="K35" s="45">
        <v>9</v>
      </c>
      <c r="L35" s="52">
        <f t="shared" si="4"/>
        <v>0.45</v>
      </c>
      <c r="M35" s="58">
        <f t="shared" si="5"/>
        <v>0.42000000000000004</v>
      </c>
    </row>
    <row r="36" spans="1:13" s="20" customFormat="1" ht="24.95" customHeight="1">
      <c r="A36" s="19">
        <v>31</v>
      </c>
      <c r="B36" s="21" t="s">
        <v>149</v>
      </c>
      <c r="C36" s="45">
        <v>6</v>
      </c>
      <c r="D36" s="52">
        <f t="shared" si="0"/>
        <v>0.3</v>
      </c>
      <c r="E36" s="45">
        <v>6</v>
      </c>
      <c r="F36" s="52">
        <f t="shared" si="1"/>
        <v>0.3</v>
      </c>
      <c r="G36" s="45">
        <v>6</v>
      </c>
      <c r="H36" s="52">
        <f t="shared" si="2"/>
        <v>0.3</v>
      </c>
      <c r="I36" s="45">
        <v>0</v>
      </c>
      <c r="J36" s="52">
        <f t="shared" si="3"/>
        <v>0</v>
      </c>
      <c r="K36" s="45">
        <v>6</v>
      </c>
      <c r="L36" s="52">
        <f t="shared" si="4"/>
        <v>0.3</v>
      </c>
      <c r="M36" s="58">
        <f t="shared" si="5"/>
        <v>0.24</v>
      </c>
    </row>
    <row r="37" spans="1:13" s="20" customFormat="1" ht="24.95" customHeight="1">
      <c r="A37" s="19">
        <v>32</v>
      </c>
      <c r="B37" s="21" t="s">
        <v>150</v>
      </c>
      <c r="C37" s="45">
        <v>0</v>
      </c>
      <c r="D37" s="52">
        <f t="shared" si="0"/>
        <v>0</v>
      </c>
      <c r="E37" s="45">
        <v>0</v>
      </c>
      <c r="F37" s="52">
        <f t="shared" si="1"/>
        <v>0</v>
      </c>
      <c r="G37" s="45">
        <v>0</v>
      </c>
      <c r="H37" s="52">
        <f t="shared" si="2"/>
        <v>0</v>
      </c>
      <c r="I37" s="45">
        <v>0</v>
      </c>
      <c r="J37" s="52">
        <f t="shared" si="3"/>
        <v>0</v>
      </c>
      <c r="K37" s="45">
        <v>0</v>
      </c>
      <c r="L37" s="52">
        <f t="shared" si="4"/>
        <v>0</v>
      </c>
      <c r="M37" s="58">
        <f t="shared" si="5"/>
        <v>0</v>
      </c>
    </row>
    <row r="38" spans="1:13" s="20" customFormat="1" ht="24.95" customHeight="1">
      <c r="A38" s="19">
        <v>33</v>
      </c>
      <c r="B38" s="21" t="s">
        <v>151</v>
      </c>
      <c r="C38" s="45">
        <v>8</v>
      </c>
      <c r="D38" s="52">
        <f t="shared" si="0"/>
        <v>0.4</v>
      </c>
      <c r="E38" s="45">
        <v>9</v>
      </c>
      <c r="F38" s="52">
        <f t="shared" si="1"/>
        <v>0.45</v>
      </c>
      <c r="G38" s="45">
        <v>9</v>
      </c>
      <c r="H38" s="52">
        <f t="shared" si="2"/>
        <v>0.45</v>
      </c>
      <c r="I38" s="45">
        <v>0</v>
      </c>
      <c r="J38" s="52">
        <f t="shared" si="3"/>
        <v>0</v>
      </c>
      <c r="K38" s="45">
        <v>9</v>
      </c>
      <c r="L38" s="52">
        <f t="shared" si="4"/>
        <v>0.45</v>
      </c>
      <c r="M38" s="58">
        <f t="shared" si="5"/>
        <v>0.35</v>
      </c>
    </row>
    <row r="39" spans="1:13" s="20" customFormat="1" ht="24.95" customHeight="1">
      <c r="A39" s="19">
        <v>34</v>
      </c>
      <c r="B39" s="21" t="s">
        <v>153</v>
      </c>
      <c r="C39" s="45">
        <v>0</v>
      </c>
      <c r="D39" s="52">
        <f t="shared" si="0"/>
        <v>0</v>
      </c>
      <c r="E39" s="45">
        <v>0</v>
      </c>
      <c r="F39" s="52">
        <f t="shared" si="1"/>
        <v>0</v>
      </c>
      <c r="G39" s="45">
        <v>0</v>
      </c>
      <c r="H39" s="52">
        <f t="shared" si="2"/>
        <v>0</v>
      </c>
      <c r="I39" s="45">
        <v>0</v>
      </c>
      <c r="J39" s="52">
        <f t="shared" si="3"/>
        <v>0</v>
      </c>
      <c r="K39" s="45">
        <v>0</v>
      </c>
      <c r="L39" s="52">
        <f t="shared" si="4"/>
        <v>0</v>
      </c>
      <c r="M39" s="58">
        <f t="shared" si="5"/>
        <v>0</v>
      </c>
    </row>
    <row r="40" spans="1:13" s="20" customFormat="1" ht="24.95" customHeight="1">
      <c r="A40" s="19">
        <v>35</v>
      </c>
      <c r="B40" s="22" t="s">
        <v>157</v>
      </c>
      <c r="C40" s="45">
        <v>1</v>
      </c>
      <c r="D40" s="52">
        <f t="shared" si="0"/>
        <v>0.05</v>
      </c>
      <c r="E40" s="45">
        <v>1</v>
      </c>
      <c r="F40" s="52">
        <f t="shared" si="1"/>
        <v>0.05</v>
      </c>
      <c r="G40" s="45">
        <v>1</v>
      </c>
      <c r="H40" s="52">
        <f t="shared" si="2"/>
        <v>0.05</v>
      </c>
      <c r="I40" s="45">
        <v>0</v>
      </c>
      <c r="J40" s="52">
        <f t="shared" si="3"/>
        <v>0</v>
      </c>
      <c r="K40" s="45">
        <v>1</v>
      </c>
      <c r="L40" s="52">
        <f t="shared" si="4"/>
        <v>0.05</v>
      </c>
      <c r="M40" s="58">
        <f t="shared" si="5"/>
        <v>0.04</v>
      </c>
    </row>
    <row r="41" spans="1:13" s="20" customFormat="1" ht="24.95" customHeight="1">
      <c r="A41" s="19">
        <v>36</v>
      </c>
      <c r="B41" s="22" t="s">
        <v>169</v>
      </c>
      <c r="C41" s="45">
        <v>5</v>
      </c>
      <c r="D41" s="52">
        <f t="shared" si="0"/>
        <v>0.25</v>
      </c>
      <c r="E41" s="45">
        <v>5</v>
      </c>
      <c r="F41" s="52">
        <f t="shared" si="1"/>
        <v>0.25</v>
      </c>
      <c r="G41" s="45">
        <v>5</v>
      </c>
      <c r="H41" s="52">
        <f t="shared" si="2"/>
        <v>0.25</v>
      </c>
      <c r="I41" s="45">
        <v>3</v>
      </c>
      <c r="J41" s="52">
        <f t="shared" si="3"/>
        <v>0.3</v>
      </c>
      <c r="K41" s="45">
        <v>5</v>
      </c>
      <c r="L41" s="52">
        <f t="shared" si="4"/>
        <v>0.25</v>
      </c>
      <c r="M41" s="58">
        <f t="shared" si="5"/>
        <v>0.26</v>
      </c>
    </row>
    <row r="42" spans="1:13" s="20" customFormat="1" ht="24.95" customHeight="1">
      <c r="A42" s="19">
        <v>37</v>
      </c>
      <c r="B42" s="22" t="s">
        <v>158</v>
      </c>
      <c r="C42" s="45">
        <v>0</v>
      </c>
      <c r="D42" s="52">
        <f t="shared" si="0"/>
        <v>0</v>
      </c>
      <c r="E42" s="45">
        <v>0</v>
      </c>
      <c r="F42" s="52">
        <f t="shared" si="1"/>
        <v>0</v>
      </c>
      <c r="G42" s="45">
        <v>0</v>
      </c>
      <c r="H42" s="52">
        <f t="shared" si="2"/>
        <v>0</v>
      </c>
      <c r="I42" s="45">
        <v>0</v>
      </c>
      <c r="J42" s="52">
        <f t="shared" si="3"/>
        <v>0</v>
      </c>
      <c r="K42" s="45">
        <v>0</v>
      </c>
      <c r="L42" s="52">
        <f t="shared" si="4"/>
        <v>0</v>
      </c>
      <c r="M42" s="58">
        <f t="shared" si="5"/>
        <v>0</v>
      </c>
    </row>
    <row r="43" spans="1:13" s="20" customFormat="1" ht="24.95" customHeight="1">
      <c r="A43" s="19">
        <v>38</v>
      </c>
      <c r="B43" s="21" t="s">
        <v>155</v>
      </c>
      <c r="C43" s="45">
        <v>0</v>
      </c>
      <c r="D43" s="52">
        <f t="shared" si="0"/>
        <v>0</v>
      </c>
      <c r="E43" s="45">
        <v>0</v>
      </c>
      <c r="F43" s="52">
        <f t="shared" si="1"/>
        <v>0</v>
      </c>
      <c r="G43" s="45">
        <v>0</v>
      </c>
      <c r="H43" s="52">
        <f t="shared" si="2"/>
        <v>0</v>
      </c>
      <c r="I43" s="45">
        <v>0</v>
      </c>
      <c r="J43" s="52">
        <f t="shared" si="3"/>
        <v>0</v>
      </c>
      <c r="K43" s="45">
        <v>0</v>
      </c>
      <c r="L43" s="52">
        <f t="shared" si="4"/>
        <v>0</v>
      </c>
      <c r="M43" s="58">
        <f t="shared" si="5"/>
        <v>0</v>
      </c>
    </row>
    <row r="44" spans="1:13" s="20" customFormat="1" ht="24.95" customHeight="1">
      <c r="A44" s="19">
        <v>39</v>
      </c>
      <c r="B44" s="21" t="s">
        <v>146</v>
      </c>
      <c r="C44" s="45">
        <v>14</v>
      </c>
      <c r="D44" s="52">
        <f t="shared" si="0"/>
        <v>0.7</v>
      </c>
      <c r="E44" s="45">
        <v>14</v>
      </c>
      <c r="F44" s="52">
        <f t="shared" si="1"/>
        <v>0.7</v>
      </c>
      <c r="G44" s="45">
        <v>14</v>
      </c>
      <c r="H44" s="52">
        <f t="shared" si="2"/>
        <v>0.7</v>
      </c>
      <c r="I44" s="45">
        <v>5</v>
      </c>
      <c r="J44" s="52">
        <f t="shared" si="3"/>
        <v>0.5</v>
      </c>
      <c r="K44" s="45">
        <v>14</v>
      </c>
      <c r="L44" s="52">
        <f t="shared" si="4"/>
        <v>0.7</v>
      </c>
      <c r="M44" s="58">
        <f t="shared" si="5"/>
        <v>0.65999999999999992</v>
      </c>
    </row>
    <row r="45" spans="1:13" s="20" customFormat="1" ht="24.95" customHeight="1">
      <c r="A45" s="19">
        <v>40</v>
      </c>
      <c r="B45" s="21" t="s">
        <v>116</v>
      </c>
      <c r="C45" s="45">
        <v>9</v>
      </c>
      <c r="D45" s="52">
        <f t="shared" si="0"/>
        <v>0.45</v>
      </c>
      <c r="E45" s="45">
        <v>8</v>
      </c>
      <c r="F45" s="52">
        <f t="shared" si="1"/>
        <v>0.4</v>
      </c>
      <c r="G45" s="45">
        <v>8</v>
      </c>
      <c r="H45" s="52">
        <f t="shared" si="2"/>
        <v>0.4</v>
      </c>
      <c r="I45" s="45">
        <v>5</v>
      </c>
      <c r="J45" s="52">
        <f t="shared" si="3"/>
        <v>0.5</v>
      </c>
      <c r="K45" s="45">
        <v>8</v>
      </c>
      <c r="L45" s="52">
        <f t="shared" si="4"/>
        <v>0.4</v>
      </c>
      <c r="M45" s="58">
        <f t="shared" si="5"/>
        <v>0.43</v>
      </c>
    </row>
    <row r="46" spans="1:13" s="20" customFormat="1" ht="24.95" customHeight="1">
      <c r="A46" s="19">
        <v>41</v>
      </c>
      <c r="B46" s="22" t="s">
        <v>156</v>
      </c>
      <c r="C46" s="45">
        <v>2</v>
      </c>
      <c r="D46" s="52">
        <f t="shared" si="0"/>
        <v>0.1</v>
      </c>
      <c r="E46" s="45">
        <v>2</v>
      </c>
      <c r="F46" s="52">
        <f t="shared" si="1"/>
        <v>0.1</v>
      </c>
      <c r="G46" s="45">
        <v>2</v>
      </c>
      <c r="H46" s="52">
        <f t="shared" si="2"/>
        <v>0.1</v>
      </c>
      <c r="I46" s="45">
        <v>0</v>
      </c>
      <c r="J46" s="52">
        <f t="shared" si="3"/>
        <v>0</v>
      </c>
      <c r="K46" s="45">
        <v>2</v>
      </c>
      <c r="L46" s="52">
        <f t="shared" si="4"/>
        <v>0.1</v>
      </c>
      <c r="M46" s="58">
        <f t="shared" si="5"/>
        <v>0.08</v>
      </c>
    </row>
    <row r="47" spans="1:13" s="20" customFormat="1" ht="24.95" customHeight="1">
      <c r="A47" s="19">
        <v>42</v>
      </c>
      <c r="B47" s="21" t="s">
        <v>114</v>
      </c>
      <c r="C47" s="45">
        <v>0</v>
      </c>
      <c r="D47" s="52">
        <f t="shared" si="0"/>
        <v>0</v>
      </c>
      <c r="E47" s="45">
        <v>0</v>
      </c>
      <c r="F47" s="52">
        <f t="shared" si="1"/>
        <v>0</v>
      </c>
      <c r="G47" s="45">
        <v>0</v>
      </c>
      <c r="H47" s="52">
        <f t="shared" si="2"/>
        <v>0</v>
      </c>
      <c r="I47" s="45">
        <v>0</v>
      </c>
      <c r="J47" s="52">
        <f t="shared" si="3"/>
        <v>0</v>
      </c>
      <c r="K47" s="45">
        <v>0</v>
      </c>
      <c r="L47" s="52">
        <f t="shared" si="4"/>
        <v>0</v>
      </c>
      <c r="M47" s="58">
        <f t="shared" si="5"/>
        <v>0</v>
      </c>
    </row>
    <row r="48" spans="1:13" s="20" customFormat="1" ht="24.95" customHeight="1">
      <c r="A48" s="19">
        <v>43</v>
      </c>
      <c r="B48" s="21" t="s">
        <v>123</v>
      </c>
      <c r="C48" s="45">
        <v>4</v>
      </c>
      <c r="D48" s="52">
        <f t="shared" si="0"/>
        <v>0.2</v>
      </c>
      <c r="E48" s="45">
        <v>4</v>
      </c>
      <c r="F48" s="52">
        <f t="shared" si="1"/>
        <v>0.2</v>
      </c>
      <c r="G48" s="45">
        <v>4</v>
      </c>
      <c r="H48" s="52">
        <f t="shared" si="2"/>
        <v>0.2</v>
      </c>
      <c r="I48" s="45">
        <v>1</v>
      </c>
      <c r="J48" s="52">
        <f t="shared" si="3"/>
        <v>0.1</v>
      </c>
      <c r="K48" s="45">
        <v>4</v>
      </c>
      <c r="L48" s="52">
        <f t="shared" si="4"/>
        <v>0.2</v>
      </c>
      <c r="M48" s="58">
        <f t="shared" si="5"/>
        <v>0.18000000000000002</v>
      </c>
    </row>
    <row r="49" spans="1:13" s="20" customFormat="1" ht="24.95" customHeight="1">
      <c r="A49" s="19">
        <v>44</v>
      </c>
      <c r="B49" s="21" t="s">
        <v>120</v>
      </c>
      <c r="C49" s="45">
        <v>5</v>
      </c>
      <c r="D49" s="52">
        <f t="shared" si="0"/>
        <v>0.25</v>
      </c>
      <c r="E49" s="45">
        <v>5</v>
      </c>
      <c r="F49" s="52">
        <f t="shared" si="1"/>
        <v>0.25</v>
      </c>
      <c r="G49" s="45">
        <v>5</v>
      </c>
      <c r="H49" s="52">
        <f t="shared" si="2"/>
        <v>0.25</v>
      </c>
      <c r="I49" s="45">
        <v>3</v>
      </c>
      <c r="J49" s="52">
        <f t="shared" si="3"/>
        <v>0.3</v>
      </c>
      <c r="K49" s="45">
        <v>5</v>
      </c>
      <c r="L49" s="52">
        <f t="shared" si="4"/>
        <v>0.25</v>
      </c>
      <c r="M49" s="58">
        <f t="shared" si="5"/>
        <v>0.26</v>
      </c>
    </row>
    <row r="50" spans="1:13" ht="24.95" customHeight="1">
      <c r="A50" s="19">
        <v>45</v>
      </c>
      <c r="B50" s="21" t="s">
        <v>126</v>
      </c>
      <c r="C50" s="2">
        <v>12</v>
      </c>
      <c r="D50" s="52">
        <f t="shared" si="0"/>
        <v>0.6</v>
      </c>
      <c r="E50" s="2">
        <v>12</v>
      </c>
      <c r="F50" s="52">
        <f t="shared" si="1"/>
        <v>0.6</v>
      </c>
      <c r="G50" s="2">
        <v>12</v>
      </c>
      <c r="H50" s="52">
        <f t="shared" si="2"/>
        <v>0.6</v>
      </c>
      <c r="I50" s="2">
        <v>1</v>
      </c>
      <c r="J50" s="52">
        <f t="shared" si="3"/>
        <v>0.1</v>
      </c>
      <c r="K50" s="2">
        <v>12</v>
      </c>
      <c r="L50" s="52">
        <f t="shared" si="4"/>
        <v>0.6</v>
      </c>
      <c r="M50" s="58">
        <f t="shared" si="5"/>
        <v>0.5</v>
      </c>
    </row>
    <row r="51" spans="1:13" ht="24.95" customHeight="1">
      <c r="A51" s="19">
        <v>46</v>
      </c>
      <c r="B51" s="21" t="s">
        <v>154</v>
      </c>
      <c r="C51" s="2">
        <v>2</v>
      </c>
      <c r="D51" s="52">
        <f t="shared" si="0"/>
        <v>0.1</v>
      </c>
      <c r="E51" s="2">
        <v>2</v>
      </c>
      <c r="F51" s="52">
        <f t="shared" si="1"/>
        <v>0.1</v>
      </c>
      <c r="G51" s="2">
        <v>2</v>
      </c>
      <c r="H51" s="52">
        <f t="shared" si="2"/>
        <v>0.1</v>
      </c>
      <c r="I51" s="2">
        <v>0</v>
      </c>
      <c r="J51" s="52">
        <f t="shared" si="3"/>
        <v>0</v>
      </c>
      <c r="K51" s="2">
        <v>2</v>
      </c>
      <c r="L51" s="52">
        <f t="shared" si="4"/>
        <v>0.1</v>
      </c>
      <c r="M51" s="58">
        <f t="shared" si="5"/>
        <v>0.08</v>
      </c>
    </row>
    <row r="52" spans="1:13" ht="24.95" customHeight="1">
      <c r="A52" s="19">
        <v>47</v>
      </c>
      <c r="B52" s="21" t="s">
        <v>145</v>
      </c>
      <c r="C52" s="2">
        <v>1</v>
      </c>
      <c r="D52" s="52">
        <f t="shared" si="0"/>
        <v>0.05</v>
      </c>
      <c r="E52" s="2">
        <v>1</v>
      </c>
      <c r="F52" s="52">
        <f t="shared" si="1"/>
        <v>0.05</v>
      </c>
      <c r="G52" s="2">
        <v>1</v>
      </c>
      <c r="H52" s="52">
        <f t="shared" si="2"/>
        <v>0.05</v>
      </c>
      <c r="I52" s="2">
        <v>0</v>
      </c>
      <c r="J52" s="52">
        <f t="shared" si="3"/>
        <v>0</v>
      </c>
      <c r="K52" s="2">
        <v>1</v>
      </c>
      <c r="L52" s="52">
        <f t="shared" si="4"/>
        <v>0.05</v>
      </c>
      <c r="M52" s="58">
        <f t="shared" si="5"/>
        <v>0.04</v>
      </c>
    </row>
    <row r="53" spans="1:13" ht="24.95" customHeight="1">
      <c r="A53" s="19">
        <v>48</v>
      </c>
      <c r="B53" s="21" t="s">
        <v>152</v>
      </c>
      <c r="C53" s="2">
        <v>0</v>
      </c>
      <c r="D53" s="52">
        <f t="shared" si="0"/>
        <v>0</v>
      </c>
      <c r="E53" s="2">
        <v>0</v>
      </c>
      <c r="F53" s="52">
        <f t="shared" si="1"/>
        <v>0</v>
      </c>
      <c r="G53" s="2">
        <v>0</v>
      </c>
      <c r="H53" s="52">
        <f t="shared" si="2"/>
        <v>0</v>
      </c>
      <c r="I53" s="2">
        <v>0</v>
      </c>
      <c r="J53" s="52">
        <f t="shared" si="3"/>
        <v>0</v>
      </c>
      <c r="K53" s="2">
        <v>0</v>
      </c>
      <c r="L53" s="52">
        <f t="shared" si="4"/>
        <v>0</v>
      </c>
      <c r="M53" s="58">
        <f t="shared" si="5"/>
        <v>0</v>
      </c>
    </row>
    <row r="54" spans="1:13" ht="24.95" customHeight="1">
      <c r="A54" s="19">
        <v>49</v>
      </c>
      <c r="B54" s="21" t="s">
        <v>141</v>
      </c>
      <c r="C54" s="2">
        <v>0</v>
      </c>
      <c r="D54" s="52">
        <f t="shared" si="0"/>
        <v>0</v>
      </c>
      <c r="E54" s="2">
        <v>0</v>
      </c>
      <c r="F54" s="52">
        <f t="shared" si="1"/>
        <v>0</v>
      </c>
      <c r="G54" s="2">
        <v>0</v>
      </c>
      <c r="H54" s="52">
        <f t="shared" si="2"/>
        <v>0</v>
      </c>
      <c r="I54" s="2">
        <v>0</v>
      </c>
      <c r="J54" s="52">
        <f t="shared" si="3"/>
        <v>0</v>
      </c>
      <c r="K54" s="2">
        <v>0</v>
      </c>
      <c r="L54" s="52">
        <f t="shared" si="4"/>
        <v>0</v>
      </c>
      <c r="M54" s="58">
        <f t="shared" si="5"/>
        <v>0</v>
      </c>
    </row>
    <row r="55" spans="1:13" ht="24.95" customHeight="1">
      <c r="A55" s="19">
        <v>50</v>
      </c>
      <c r="B55" s="21" t="s">
        <v>142</v>
      </c>
      <c r="C55" s="2">
        <v>0</v>
      </c>
      <c r="D55" s="52">
        <f t="shared" si="0"/>
        <v>0</v>
      </c>
      <c r="E55" s="2">
        <v>0</v>
      </c>
      <c r="F55" s="52">
        <f t="shared" si="1"/>
        <v>0</v>
      </c>
      <c r="G55" s="2">
        <v>0</v>
      </c>
      <c r="H55" s="52">
        <f t="shared" si="2"/>
        <v>0</v>
      </c>
      <c r="I55" s="2">
        <v>0</v>
      </c>
      <c r="J55" s="52">
        <f t="shared" si="3"/>
        <v>0</v>
      </c>
      <c r="K55" s="2">
        <v>0</v>
      </c>
      <c r="L55" s="52">
        <f t="shared" si="4"/>
        <v>0</v>
      </c>
      <c r="M55" s="58">
        <f t="shared" si="5"/>
        <v>0</v>
      </c>
    </row>
    <row r="56" spans="1:13" ht="24.95" customHeight="1">
      <c r="A56" s="19">
        <v>51</v>
      </c>
      <c r="B56" s="21" t="s">
        <v>115</v>
      </c>
      <c r="C56" s="2">
        <v>10</v>
      </c>
      <c r="D56" s="52">
        <f t="shared" si="0"/>
        <v>0.5</v>
      </c>
      <c r="E56" s="2">
        <v>10</v>
      </c>
      <c r="F56" s="52">
        <f t="shared" si="1"/>
        <v>0.5</v>
      </c>
      <c r="G56" s="2">
        <v>10</v>
      </c>
      <c r="H56" s="52">
        <f t="shared" si="2"/>
        <v>0.5</v>
      </c>
      <c r="I56" s="2">
        <v>1</v>
      </c>
      <c r="J56" s="52">
        <f t="shared" si="3"/>
        <v>0.1</v>
      </c>
      <c r="K56" s="2">
        <v>10</v>
      </c>
      <c r="L56" s="52">
        <f t="shared" si="4"/>
        <v>0.5</v>
      </c>
      <c r="M56" s="58">
        <f t="shared" si="5"/>
        <v>0.42000000000000004</v>
      </c>
    </row>
    <row r="57" spans="1:13" ht="24.95" customHeight="1">
      <c r="A57" s="19">
        <v>52</v>
      </c>
      <c r="B57" s="21" t="s">
        <v>139</v>
      </c>
      <c r="C57" s="2">
        <v>7</v>
      </c>
      <c r="D57" s="52">
        <f t="shared" si="0"/>
        <v>0.35</v>
      </c>
      <c r="E57" s="2">
        <v>7</v>
      </c>
      <c r="F57" s="52">
        <f t="shared" si="1"/>
        <v>0.35</v>
      </c>
      <c r="G57" s="2">
        <v>7</v>
      </c>
      <c r="H57" s="52">
        <f t="shared" si="2"/>
        <v>0.35</v>
      </c>
      <c r="I57" s="2">
        <v>2</v>
      </c>
      <c r="J57" s="52">
        <f t="shared" si="3"/>
        <v>0.2</v>
      </c>
      <c r="K57" s="2">
        <v>7</v>
      </c>
      <c r="L57" s="52">
        <f t="shared" si="4"/>
        <v>0.35</v>
      </c>
      <c r="M57" s="58">
        <f t="shared" si="5"/>
        <v>0.31999999999999995</v>
      </c>
    </row>
    <row r="58" spans="1:13" ht="24.95" customHeight="1">
      <c r="A58" s="19">
        <v>53</v>
      </c>
      <c r="B58" s="22" t="s">
        <v>159</v>
      </c>
      <c r="C58" s="2">
        <v>0</v>
      </c>
      <c r="D58" s="52">
        <f t="shared" si="0"/>
        <v>0</v>
      </c>
      <c r="E58" s="2">
        <v>0</v>
      </c>
      <c r="F58" s="52">
        <f t="shared" si="1"/>
        <v>0</v>
      </c>
      <c r="G58" s="2">
        <v>0</v>
      </c>
      <c r="H58" s="52">
        <f t="shared" si="2"/>
        <v>0</v>
      </c>
      <c r="I58" s="2">
        <v>0</v>
      </c>
      <c r="J58" s="52">
        <f t="shared" si="3"/>
        <v>0</v>
      </c>
      <c r="K58" s="2">
        <v>0</v>
      </c>
      <c r="L58" s="52">
        <f t="shared" si="4"/>
        <v>0</v>
      </c>
      <c r="M58" s="58">
        <f t="shared" si="5"/>
        <v>0</v>
      </c>
    </row>
    <row r="59" spans="1:13" ht="24.95" customHeight="1">
      <c r="A59" s="19">
        <v>54</v>
      </c>
      <c r="B59" s="21" t="s">
        <v>165</v>
      </c>
      <c r="C59" s="2">
        <v>4</v>
      </c>
      <c r="D59" s="52">
        <f t="shared" si="0"/>
        <v>0.2</v>
      </c>
      <c r="E59" s="2">
        <v>4</v>
      </c>
      <c r="F59" s="52">
        <f t="shared" si="1"/>
        <v>0.2</v>
      </c>
      <c r="G59" s="2">
        <v>4</v>
      </c>
      <c r="H59" s="52">
        <f t="shared" si="2"/>
        <v>0.2</v>
      </c>
      <c r="I59" s="2">
        <v>1</v>
      </c>
      <c r="J59" s="52">
        <f t="shared" si="3"/>
        <v>0.1</v>
      </c>
      <c r="K59" s="2">
        <v>4</v>
      </c>
      <c r="L59" s="52">
        <f t="shared" si="4"/>
        <v>0.2</v>
      </c>
      <c r="M59" s="58">
        <f t="shared" si="5"/>
        <v>0.18000000000000002</v>
      </c>
    </row>
    <row r="60" spans="1:13" ht="24.95" customHeight="1">
      <c r="A60" s="19">
        <v>55</v>
      </c>
      <c r="B60" s="21" t="s">
        <v>166</v>
      </c>
      <c r="C60" s="2">
        <v>0</v>
      </c>
      <c r="D60" s="52">
        <f t="shared" si="0"/>
        <v>0</v>
      </c>
      <c r="E60" s="2">
        <v>0</v>
      </c>
      <c r="F60" s="52">
        <f t="shared" si="1"/>
        <v>0</v>
      </c>
      <c r="G60" s="2">
        <v>0</v>
      </c>
      <c r="H60" s="52">
        <f t="shared" si="2"/>
        <v>0</v>
      </c>
      <c r="I60" s="2">
        <v>0</v>
      </c>
      <c r="J60" s="52">
        <f t="shared" si="3"/>
        <v>0</v>
      </c>
      <c r="K60" s="2">
        <v>0</v>
      </c>
      <c r="L60" s="52">
        <f t="shared" si="4"/>
        <v>0</v>
      </c>
      <c r="M60" s="58">
        <f t="shared" si="5"/>
        <v>0</v>
      </c>
    </row>
    <row r="61" spans="1:13" ht="24.95" customHeight="1">
      <c r="A61" s="19">
        <v>56</v>
      </c>
      <c r="B61" s="21" t="s">
        <v>167</v>
      </c>
      <c r="C61" s="2">
        <v>0</v>
      </c>
      <c r="D61" s="52">
        <f t="shared" si="0"/>
        <v>0</v>
      </c>
      <c r="E61" s="2">
        <v>6</v>
      </c>
      <c r="F61" s="52">
        <f t="shared" si="1"/>
        <v>0.3</v>
      </c>
      <c r="G61" s="2">
        <v>6</v>
      </c>
      <c r="H61" s="52">
        <f t="shared" si="2"/>
        <v>0.3</v>
      </c>
      <c r="I61" s="2">
        <v>0</v>
      </c>
      <c r="J61" s="52">
        <f t="shared" si="3"/>
        <v>0</v>
      </c>
      <c r="K61" s="2">
        <v>6</v>
      </c>
      <c r="L61" s="52">
        <f t="shared" si="4"/>
        <v>0.3</v>
      </c>
      <c r="M61" s="58">
        <f t="shared" si="5"/>
        <v>0.18</v>
      </c>
    </row>
    <row r="62" spans="1:13" ht="24.95" customHeight="1">
      <c r="A62" s="46">
        <v>57</v>
      </c>
      <c r="B62" s="21" t="s">
        <v>293</v>
      </c>
      <c r="C62" s="2">
        <v>0</v>
      </c>
      <c r="D62" s="52">
        <f t="shared" si="0"/>
        <v>0</v>
      </c>
      <c r="E62" s="2"/>
      <c r="F62" s="52">
        <f t="shared" si="1"/>
        <v>0</v>
      </c>
      <c r="G62" s="2"/>
      <c r="H62" s="52">
        <f t="shared" si="2"/>
        <v>0</v>
      </c>
      <c r="I62" s="2"/>
      <c r="J62" s="52">
        <f t="shared" si="3"/>
        <v>0</v>
      </c>
      <c r="K62" s="2"/>
      <c r="L62" s="52">
        <f t="shared" si="4"/>
        <v>0</v>
      </c>
      <c r="M62" s="58">
        <f t="shared" si="5"/>
        <v>0</v>
      </c>
    </row>
    <row r="63" spans="1:13" ht="24.95" customHeight="1">
      <c r="D63" s="53"/>
    </row>
  </sheetData>
  <mergeCells count="6">
    <mergeCell ref="K2:L2"/>
    <mergeCell ref="A1:L1"/>
    <mergeCell ref="C2:D2"/>
    <mergeCell ref="E2:F2"/>
    <mergeCell ref="G2:H2"/>
    <mergeCell ref="I2:J2"/>
  </mergeCells>
  <pageMargins left="0.45" right="0.45" top="0.25" bottom="0.25" header="0.3" footer="0.3"/>
  <pageSetup paperSize="9" fitToHeight="2" orientation="portrait" verticalDpi="0" copies="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tabSelected="1" topLeftCell="A31" workbookViewId="0">
      <selection activeCell="D11" sqref="D11"/>
    </sheetView>
  </sheetViews>
  <sheetFormatPr defaultRowHeight="21.95" customHeight="1"/>
  <cols>
    <col min="1" max="1" width="10.140625" style="10" bestFit="1" customWidth="1"/>
    <col min="2" max="2" width="31.7109375" style="10" bestFit="1" customWidth="1"/>
    <col min="3" max="3" width="11.7109375" style="55" customWidth="1"/>
    <col min="4" max="4" width="13.28515625" style="50" customWidth="1"/>
    <col min="5" max="5" width="10.140625" style="55" customWidth="1"/>
    <col min="6" max="6" width="10.140625" style="50" customWidth="1"/>
    <col min="7" max="8" width="9.140625" style="55"/>
    <col min="9" max="9" width="9.140625" style="10"/>
    <col min="10" max="11" width="9.140625" style="55"/>
    <col min="12" max="12" width="9.140625" style="50"/>
    <col min="13" max="16384" width="9.140625" style="10"/>
  </cols>
  <sheetData>
    <row r="1" spans="1:13" ht="21.95" customHeight="1">
      <c r="A1" s="80" t="s">
        <v>267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3" ht="28.5" customHeight="1">
      <c r="A2" s="28"/>
      <c r="B2" s="43" t="s">
        <v>268</v>
      </c>
      <c r="C2" s="81" t="s">
        <v>287</v>
      </c>
      <c r="D2" s="81"/>
      <c r="E2" s="81" t="s">
        <v>288</v>
      </c>
      <c r="F2" s="81"/>
      <c r="G2" s="82" t="s">
        <v>289</v>
      </c>
      <c r="H2" s="83"/>
      <c r="I2" s="81" t="s">
        <v>290</v>
      </c>
      <c r="J2" s="81"/>
      <c r="K2" s="78" t="s">
        <v>291</v>
      </c>
      <c r="L2" s="79"/>
      <c r="M2" s="30"/>
    </row>
    <row r="3" spans="1:13" ht="21.95" customHeight="1">
      <c r="A3" s="28"/>
      <c r="B3" s="43" t="s">
        <v>272</v>
      </c>
      <c r="C3" s="32" t="s">
        <v>292</v>
      </c>
      <c r="D3" s="33" t="s">
        <v>269</v>
      </c>
      <c r="E3" s="32" t="s">
        <v>292</v>
      </c>
      <c r="F3" s="33" t="s">
        <v>269</v>
      </c>
      <c r="G3" s="32" t="s">
        <v>292</v>
      </c>
      <c r="H3" s="33" t="s">
        <v>269</v>
      </c>
      <c r="I3" s="32" t="s">
        <v>292</v>
      </c>
      <c r="J3" s="33" t="s">
        <v>269</v>
      </c>
      <c r="K3" s="32" t="s">
        <v>292</v>
      </c>
      <c r="L3" s="34" t="s">
        <v>269</v>
      </c>
      <c r="M3" s="34" t="s">
        <v>292</v>
      </c>
    </row>
    <row r="4" spans="1:13" ht="21.95" customHeight="1">
      <c r="A4" s="35"/>
      <c r="B4" s="43" t="s">
        <v>270</v>
      </c>
      <c r="C4" s="36">
        <v>18</v>
      </c>
      <c r="D4" s="47"/>
      <c r="E4" s="36">
        <v>18</v>
      </c>
      <c r="F4" s="47"/>
      <c r="G4" s="36">
        <v>18</v>
      </c>
      <c r="H4" s="47"/>
      <c r="I4" s="38">
        <v>17</v>
      </c>
      <c r="J4" s="48"/>
      <c r="K4" s="36">
        <v>18</v>
      </c>
      <c r="L4" s="56"/>
      <c r="M4" s="44" t="s">
        <v>271</v>
      </c>
    </row>
    <row r="5" spans="1:13" s="13" customFormat="1" ht="21.95" customHeight="1">
      <c r="A5" s="14" t="s">
        <v>273</v>
      </c>
      <c r="B5" s="42" t="s">
        <v>274</v>
      </c>
      <c r="C5" s="17"/>
      <c r="D5" s="48"/>
      <c r="E5" s="2"/>
      <c r="F5" s="48"/>
      <c r="G5" s="2"/>
      <c r="H5" s="2"/>
      <c r="I5" s="2"/>
      <c r="J5" s="2"/>
      <c r="K5" s="2"/>
      <c r="L5" s="48"/>
      <c r="M5" s="3"/>
    </row>
    <row r="6" spans="1:13" ht="21.95" customHeight="1">
      <c r="A6" s="8">
        <v>1</v>
      </c>
      <c r="B6" s="12" t="s">
        <v>109</v>
      </c>
      <c r="C6" s="8">
        <v>0</v>
      </c>
      <c r="D6" s="49">
        <f>C6/18</f>
        <v>0</v>
      </c>
      <c r="E6" s="8">
        <v>0</v>
      </c>
      <c r="F6" s="49">
        <f>E6/18</f>
        <v>0</v>
      </c>
      <c r="G6" s="8">
        <v>0</v>
      </c>
      <c r="H6" s="49">
        <f>G6/18</f>
        <v>0</v>
      </c>
      <c r="I6" s="8">
        <v>0</v>
      </c>
      <c r="J6" s="49">
        <f>I6/17</f>
        <v>0</v>
      </c>
      <c r="K6" s="8">
        <v>0</v>
      </c>
      <c r="L6" s="49">
        <f>K6/18</f>
        <v>0</v>
      </c>
      <c r="M6" s="57">
        <f>(D6+F6+H6+J6+L6)/5</f>
        <v>0</v>
      </c>
    </row>
    <row r="7" spans="1:13" ht="21.95" customHeight="1">
      <c r="A7" s="8">
        <v>2</v>
      </c>
      <c r="B7" s="12" t="s">
        <v>0</v>
      </c>
      <c r="C7" s="8">
        <v>5</v>
      </c>
      <c r="D7" s="49">
        <f t="shared" ref="D7:D70" si="0">C7/18</f>
        <v>0.27777777777777779</v>
      </c>
      <c r="E7" s="8">
        <v>5</v>
      </c>
      <c r="F7" s="49">
        <f t="shared" ref="F7:F70" si="1">E7/18</f>
        <v>0.27777777777777779</v>
      </c>
      <c r="G7" s="8">
        <v>5</v>
      </c>
      <c r="H7" s="49">
        <f t="shared" ref="H7:H70" si="2">G7/18</f>
        <v>0.27777777777777779</v>
      </c>
      <c r="I7" s="8">
        <v>5</v>
      </c>
      <c r="J7" s="49">
        <f t="shared" ref="J7:J70" si="3">I7/17</f>
        <v>0.29411764705882354</v>
      </c>
      <c r="K7" s="8">
        <v>5</v>
      </c>
      <c r="L7" s="49">
        <f t="shared" ref="L7:L70" si="4">K7/18</f>
        <v>0.27777777777777779</v>
      </c>
      <c r="M7" s="57">
        <f t="shared" ref="M7:M70" si="5">(D7+F7+H7+J7+L7)/5</f>
        <v>0.28104575163398693</v>
      </c>
    </row>
    <row r="8" spans="1:13" ht="21.95" customHeight="1">
      <c r="A8" s="8">
        <v>3</v>
      </c>
      <c r="B8" s="12" t="s">
        <v>1</v>
      </c>
      <c r="C8" s="8">
        <v>6</v>
      </c>
      <c r="D8" s="49">
        <f t="shared" si="0"/>
        <v>0.33333333333333331</v>
      </c>
      <c r="E8" s="8">
        <v>6</v>
      </c>
      <c r="F8" s="49">
        <f t="shared" si="1"/>
        <v>0.33333333333333331</v>
      </c>
      <c r="G8" s="8">
        <v>6</v>
      </c>
      <c r="H8" s="49">
        <f t="shared" si="2"/>
        <v>0.33333333333333331</v>
      </c>
      <c r="I8" s="8">
        <v>6</v>
      </c>
      <c r="J8" s="49">
        <f t="shared" si="3"/>
        <v>0.35294117647058826</v>
      </c>
      <c r="K8" s="8">
        <v>6</v>
      </c>
      <c r="L8" s="49">
        <f t="shared" si="4"/>
        <v>0.33333333333333331</v>
      </c>
      <c r="M8" s="57">
        <f t="shared" si="5"/>
        <v>0.33725490196078434</v>
      </c>
    </row>
    <row r="9" spans="1:13" ht="21.95" customHeight="1">
      <c r="A9" s="8">
        <v>4</v>
      </c>
      <c r="B9" s="12" t="s">
        <v>2</v>
      </c>
      <c r="C9" s="8">
        <v>0</v>
      </c>
      <c r="D9" s="49">
        <f t="shared" si="0"/>
        <v>0</v>
      </c>
      <c r="E9" s="8">
        <v>0</v>
      </c>
      <c r="F9" s="49">
        <f t="shared" si="1"/>
        <v>0</v>
      </c>
      <c r="G9" s="8">
        <v>0</v>
      </c>
      <c r="H9" s="49">
        <f t="shared" si="2"/>
        <v>0</v>
      </c>
      <c r="I9" s="8">
        <v>0</v>
      </c>
      <c r="J9" s="49">
        <f t="shared" si="3"/>
        <v>0</v>
      </c>
      <c r="K9" s="8">
        <v>0</v>
      </c>
      <c r="L9" s="49">
        <f t="shared" si="4"/>
        <v>0</v>
      </c>
      <c r="M9" s="57">
        <f t="shared" si="5"/>
        <v>0</v>
      </c>
    </row>
    <row r="10" spans="1:13" ht="21.95" customHeight="1">
      <c r="A10" s="8">
        <v>5</v>
      </c>
      <c r="B10" s="12" t="s">
        <v>3</v>
      </c>
      <c r="C10" s="8">
        <v>3</v>
      </c>
      <c r="D10" s="49">
        <f t="shared" si="0"/>
        <v>0.16666666666666666</v>
      </c>
      <c r="E10" s="8">
        <v>3</v>
      </c>
      <c r="F10" s="49">
        <f t="shared" si="1"/>
        <v>0.16666666666666666</v>
      </c>
      <c r="G10" s="8">
        <v>3</v>
      </c>
      <c r="H10" s="49">
        <f t="shared" si="2"/>
        <v>0.16666666666666666</v>
      </c>
      <c r="I10" s="8">
        <v>3</v>
      </c>
      <c r="J10" s="49">
        <f t="shared" si="3"/>
        <v>0.17647058823529413</v>
      </c>
      <c r="K10" s="8">
        <v>3</v>
      </c>
      <c r="L10" s="49">
        <f t="shared" si="4"/>
        <v>0.16666666666666666</v>
      </c>
      <c r="M10" s="57">
        <f t="shared" si="5"/>
        <v>0.16862745098039217</v>
      </c>
    </row>
    <row r="11" spans="1:13" ht="21.95" customHeight="1">
      <c r="A11" s="8">
        <v>6</v>
      </c>
      <c r="B11" s="12" t="s">
        <v>4</v>
      </c>
      <c r="C11" s="8">
        <v>0</v>
      </c>
      <c r="D11" s="49">
        <f t="shared" si="0"/>
        <v>0</v>
      </c>
      <c r="E11" s="8">
        <v>0</v>
      </c>
      <c r="F11" s="49">
        <f t="shared" si="1"/>
        <v>0</v>
      </c>
      <c r="G11" s="8">
        <v>0</v>
      </c>
      <c r="H11" s="49">
        <f t="shared" si="2"/>
        <v>0</v>
      </c>
      <c r="I11" s="8">
        <v>0</v>
      </c>
      <c r="J11" s="49">
        <f t="shared" si="3"/>
        <v>0</v>
      </c>
      <c r="K11" s="8">
        <v>0</v>
      </c>
      <c r="L11" s="49">
        <f t="shared" si="4"/>
        <v>0</v>
      </c>
      <c r="M11" s="57">
        <f t="shared" si="5"/>
        <v>0</v>
      </c>
    </row>
    <row r="12" spans="1:13" ht="21.95" customHeight="1">
      <c r="A12" s="8">
        <v>7</v>
      </c>
      <c r="B12" s="12" t="s">
        <v>5</v>
      </c>
      <c r="C12" s="8">
        <v>5</v>
      </c>
      <c r="D12" s="49">
        <f t="shared" si="0"/>
        <v>0.27777777777777779</v>
      </c>
      <c r="E12" s="8">
        <v>5</v>
      </c>
      <c r="F12" s="49">
        <f t="shared" si="1"/>
        <v>0.27777777777777779</v>
      </c>
      <c r="G12" s="8">
        <v>5</v>
      </c>
      <c r="H12" s="49">
        <f t="shared" si="2"/>
        <v>0.27777777777777779</v>
      </c>
      <c r="I12" s="8">
        <v>2</v>
      </c>
      <c r="J12" s="49">
        <f t="shared" si="3"/>
        <v>0.11764705882352941</v>
      </c>
      <c r="K12" s="8">
        <v>5</v>
      </c>
      <c r="L12" s="49">
        <f t="shared" si="4"/>
        <v>0.27777777777777779</v>
      </c>
      <c r="M12" s="57">
        <f t="shared" si="5"/>
        <v>0.24575163398692812</v>
      </c>
    </row>
    <row r="13" spans="1:13" ht="21.95" customHeight="1">
      <c r="A13" s="8">
        <v>8</v>
      </c>
      <c r="B13" s="12" t="s">
        <v>6</v>
      </c>
      <c r="C13" s="8">
        <v>3</v>
      </c>
      <c r="D13" s="49">
        <f t="shared" si="0"/>
        <v>0.16666666666666666</v>
      </c>
      <c r="E13" s="8">
        <v>3</v>
      </c>
      <c r="F13" s="49">
        <f t="shared" si="1"/>
        <v>0.16666666666666666</v>
      </c>
      <c r="G13" s="8">
        <v>3</v>
      </c>
      <c r="H13" s="49">
        <f t="shared" si="2"/>
        <v>0.16666666666666666</v>
      </c>
      <c r="I13" s="8">
        <v>1</v>
      </c>
      <c r="J13" s="49">
        <f t="shared" si="3"/>
        <v>5.8823529411764705E-2</v>
      </c>
      <c r="K13" s="8">
        <v>3</v>
      </c>
      <c r="L13" s="49">
        <f t="shared" si="4"/>
        <v>0.16666666666666666</v>
      </c>
      <c r="M13" s="57">
        <f t="shared" si="5"/>
        <v>0.14509803921568626</v>
      </c>
    </row>
    <row r="14" spans="1:13" ht="21.95" customHeight="1">
      <c r="A14" s="8">
        <v>9</v>
      </c>
      <c r="B14" s="12" t="s">
        <v>7</v>
      </c>
      <c r="C14" s="8">
        <v>5</v>
      </c>
      <c r="D14" s="49">
        <f t="shared" si="0"/>
        <v>0.27777777777777779</v>
      </c>
      <c r="E14" s="8">
        <v>5</v>
      </c>
      <c r="F14" s="49">
        <f t="shared" si="1"/>
        <v>0.27777777777777779</v>
      </c>
      <c r="G14" s="8">
        <v>5</v>
      </c>
      <c r="H14" s="49">
        <f t="shared" si="2"/>
        <v>0.27777777777777779</v>
      </c>
      <c r="I14" s="8">
        <v>3</v>
      </c>
      <c r="J14" s="49">
        <f t="shared" si="3"/>
        <v>0.17647058823529413</v>
      </c>
      <c r="K14" s="8">
        <v>5</v>
      </c>
      <c r="L14" s="49">
        <f t="shared" si="4"/>
        <v>0.27777777777777779</v>
      </c>
      <c r="M14" s="57">
        <f t="shared" si="5"/>
        <v>0.25751633986928102</v>
      </c>
    </row>
    <row r="15" spans="1:13" ht="21.95" customHeight="1">
      <c r="A15" s="8">
        <v>10</v>
      </c>
      <c r="B15" s="12" t="s">
        <v>8</v>
      </c>
      <c r="C15" s="8">
        <v>7</v>
      </c>
      <c r="D15" s="49">
        <f t="shared" si="0"/>
        <v>0.3888888888888889</v>
      </c>
      <c r="E15" s="8">
        <v>7</v>
      </c>
      <c r="F15" s="49">
        <f t="shared" si="1"/>
        <v>0.3888888888888889</v>
      </c>
      <c r="G15" s="8">
        <v>7</v>
      </c>
      <c r="H15" s="49">
        <f t="shared" si="2"/>
        <v>0.3888888888888889</v>
      </c>
      <c r="I15" s="8">
        <v>5</v>
      </c>
      <c r="J15" s="49">
        <f t="shared" si="3"/>
        <v>0.29411764705882354</v>
      </c>
      <c r="K15" s="8">
        <v>7</v>
      </c>
      <c r="L15" s="49">
        <f t="shared" si="4"/>
        <v>0.3888888888888889</v>
      </c>
      <c r="M15" s="57">
        <f t="shared" si="5"/>
        <v>0.36993464052287583</v>
      </c>
    </row>
    <row r="16" spans="1:13" ht="21.95" customHeight="1">
      <c r="A16" s="8">
        <v>11</v>
      </c>
      <c r="B16" s="12" t="s">
        <v>9</v>
      </c>
      <c r="C16" s="8">
        <v>0</v>
      </c>
      <c r="D16" s="49">
        <f t="shared" si="0"/>
        <v>0</v>
      </c>
      <c r="E16" s="8">
        <v>0</v>
      </c>
      <c r="F16" s="49">
        <f t="shared" si="1"/>
        <v>0</v>
      </c>
      <c r="G16" s="8">
        <v>0</v>
      </c>
      <c r="H16" s="49">
        <f t="shared" si="2"/>
        <v>0</v>
      </c>
      <c r="I16" s="8">
        <v>0</v>
      </c>
      <c r="J16" s="49">
        <f t="shared" si="3"/>
        <v>0</v>
      </c>
      <c r="K16" s="8">
        <v>0</v>
      </c>
      <c r="L16" s="49">
        <f t="shared" si="4"/>
        <v>0</v>
      </c>
      <c r="M16" s="57">
        <f t="shared" si="5"/>
        <v>0</v>
      </c>
    </row>
    <row r="17" spans="1:13" ht="21.95" customHeight="1">
      <c r="A17" s="8">
        <v>12</v>
      </c>
      <c r="B17" s="12" t="s">
        <v>10</v>
      </c>
      <c r="C17" s="8">
        <v>0</v>
      </c>
      <c r="D17" s="49">
        <f t="shared" si="0"/>
        <v>0</v>
      </c>
      <c r="E17" s="8">
        <v>0</v>
      </c>
      <c r="F17" s="49">
        <f t="shared" si="1"/>
        <v>0</v>
      </c>
      <c r="G17" s="8">
        <v>0</v>
      </c>
      <c r="H17" s="49">
        <f t="shared" si="2"/>
        <v>0</v>
      </c>
      <c r="I17" s="8">
        <v>0</v>
      </c>
      <c r="J17" s="49">
        <f t="shared" si="3"/>
        <v>0</v>
      </c>
      <c r="K17" s="8">
        <v>0</v>
      </c>
      <c r="L17" s="49">
        <f t="shared" si="4"/>
        <v>0</v>
      </c>
      <c r="M17" s="57">
        <f t="shared" si="5"/>
        <v>0</v>
      </c>
    </row>
    <row r="18" spans="1:13" ht="21.95" customHeight="1">
      <c r="A18" s="8">
        <v>13</v>
      </c>
      <c r="B18" s="12" t="s">
        <v>11</v>
      </c>
      <c r="C18" s="8">
        <v>5</v>
      </c>
      <c r="D18" s="49">
        <f t="shared" si="0"/>
        <v>0.27777777777777779</v>
      </c>
      <c r="E18" s="8">
        <v>5</v>
      </c>
      <c r="F18" s="49">
        <f t="shared" si="1"/>
        <v>0.27777777777777779</v>
      </c>
      <c r="G18" s="8">
        <v>5</v>
      </c>
      <c r="H18" s="49">
        <f t="shared" si="2"/>
        <v>0.27777777777777779</v>
      </c>
      <c r="I18" s="8">
        <v>2</v>
      </c>
      <c r="J18" s="49">
        <f t="shared" si="3"/>
        <v>0.11764705882352941</v>
      </c>
      <c r="K18" s="8">
        <v>5</v>
      </c>
      <c r="L18" s="49">
        <f t="shared" si="4"/>
        <v>0.27777777777777779</v>
      </c>
      <c r="M18" s="57">
        <f t="shared" si="5"/>
        <v>0.24575163398692812</v>
      </c>
    </row>
    <row r="19" spans="1:13" ht="21.95" customHeight="1">
      <c r="A19" s="8">
        <v>14</v>
      </c>
      <c r="B19" s="12" t="s">
        <v>12</v>
      </c>
      <c r="C19" s="8">
        <v>5</v>
      </c>
      <c r="D19" s="49">
        <f t="shared" si="0"/>
        <v>0.27777777777777779</v>
      </c>
      <c r="E19" s="8">
        <v>5</v>
      </c>
      <c r="F19" s="49">
        <f t="shared" si="1"/>
        <v>0.27777777777777779</v>
      </c>
      <c r="G19" s="8">
        <v>5</v>
      </c>
      <c r="H19" s="49">
        <f t="shared" si="2"/>
        <v>0.27777777777777779</v>
      </c>
      <c r="I19" s="8">
        <v>2</v>
      </c>
      <c r="J19" s="49">
        <f t="shared" si="3"/>
        <v>0.11764705882352941</v>
      </c>
      <c r="K19" s="8">
        <v>5</v>
      </c>
      <c r="L19" s="49">
        <f t="shared" si="4"/>
        <v>0.27777777777777779</v>
      </c>
      <c r="M19" s="57">
        <f t="shared" si="5"/>
        <v>0.24575163398692812</v>
      </c>
    </row>
    <row r="20" spans="1:13" ht="21.95" customHeight="1">
      <c r="A20" s="8">
        <v>15</v>
      </c>
      <c r="B20" s="12" t="s">
        <v>13</v>
      </c>
      <c r="C20" s="8">
        <v>5</v>
      </c>
      <c r="D20" s="49">
        <f t="shared" si="0"/>
        <v>0.27777777777777779</v>
      </c>
      <c r="E20" s="8">
        <v>5</v>
      </c>
      <c r="F20" s="49">
        <f t="shared" si="1"/>
        <v>0.27777777777777779</v>
      </c>
      <c r="G20" s="8">
        <v>5</v>
      </c>
      <c r="H20" s="49">
        <f t="shared" si="2"/>
        <v>0.27777777777777779</v>
      </c>
      <c r="I20" s="8">
        <v>1</v>
      </c>
      <c r="J20" s="49">
        <f t="shared" si="3"/>
        <v>5.8823529411764705E-2</v>
      </c>
      <c r="K20" s="8">
        <v>5</v>
      </c>
      <c r="L20" s="49">
        <f t="shared" si="4"/>
        <v>0.27777777777777779</v>
      </c>
      <c r="M20" s="57">
        <f t="shared" si="5"/>
        <v>0.23398692810457516</v>
      </c>
    </row>
    <row r="21" spans="1:13" ht="21.95" customHeight="1">
      <c r="A21" s="8">
        <v>16</v>
      </c>
      <c r="B21" s="12" t="s">
        <v>14</v>
      </c>
      <c r="C21" s="8">
        <v>0</v>
      </c>
      <c r="D21" s="49">
        <f t="shared" si="0"/>
        <v>0</v>
      </c>
      <c r="E21" s="8">
        <v>0</v>
      </c>
      <c r="F21" s="49">
        <f t="shared" si="1"/>
        <v>0</v>
      </c>
      <c r="G21" s="8">
        <v>0</v>
      </c>
      <c r="H21" s="49">
        <f t="shared" si="2"/>
        <v>0</v>
      </c>
      <c r="I21" s="8">
        <v>0</v>
      </c>
      <c r="J21" s="49">
        <f t="shared" si="3"/>
        <v>0</v>
      </c>
      <c r="K21" s="8">
        <v>0</v>
      </c>
      <c r="L21" s="49">
        <f t="shared" si="4"/>
        <v>0</v>
      </c>
      <c r="M21" s="57">
        <f t="shared" si="5"/>
        <v>0</v>
      </c>
    </row>
    <row r="22" spans="1:13" ht="21.95" customHeight="1">
      <c r="A22" s="8">
        <v>17</v>
      </c>
      <c r="B22" s="12" t="s">
        <v>15</v>
      </c>
      <c r="C22" s="8">
        <v>0</v>
      </c>
      <c r="D22" s="49">
        <f t="shared" si="0"/>
        <v>0</v>
      </c>
      <c r="E22" s="8">
        <v>0</v>
      </c>
      <c r="F22" s="49">
        <f t="shared" si="1"/>
        <v>0</v>
      </c>
      <c r="G22" s="8">
        <v>0</v>
      </c>
      <c r="H22" s="49">
        <f t="shared" si="2"/>
        <v>0</v>
      </c>
      <c r="I22" s="8">
        <v>0</v>
      </c>
      <c r="J22" s="49">
        <f t="shared" si="3"/>
        <v>0</v>
      </c>
      <c r="K22" s="8">
        <v>0</v>
      </c>
      <c r="L22" s="49">
        <f t="shared" si="4"/>
        <v>0</v>
      </c>
      <c r="M22" s="57">
        <f t="shared" si="5"/>
        <v>0</v>
      </c>
    </row>
    <row r="23" spans="1:13" ht="21.95" customHeight="1">
      <c r="A23" s="8">
        <v>18</v>
      </c>
      <c r="B23" s="12" t="s">
        <v>16</v>
      </c>
      <c r="C23" s="8">
        <v>0</v>
      </c>
      <c r="D23" s="49">
        <f t="shared" si="0"/>
        <v>0</v>
      </c>
      <c r="E23" s="8">
        <v>0</v>
      </c>
      <c r="F23" s="49">
        <f t="shared" si="1"/>
        <v>0</v>
      </c>
      <c r="G23" s="8">
        <v>0</v>
      </c>
      <c r="H23" s="49">
        <f t="shared" si="2"/>
        <v>0</v>
      </c>
      <c r="I23" s="8">
        <v>0</v>
      </c>
      <c r="J23" s="49">
        <f t="shared" si="3"/>
        <v>0</v>
      </c>
      <c r="K23" s="8">
        <v>0</v>
      </c>
      <c r="L23" s="49">
        <f t="shared" si="4"/>
        <v>0</v>
      </c>
      <c r="M23" s="57">
        <f t="shared" si="5"/>
        <v>0</v>
      </c>
    </row>
    <row r="24" spans="1:13" ht="21.95" customHeight="1">
      <c r="A24" s="8">
        <v>19</v>
      </c>
      <c r="B24" s="12" t="s">
        <v>17</v>
      </c>
      <c r="C24" s="8">
        <v>0</v>
      </c>
      <c r="D24" s="49">
        <f t="shared" si="0"/>
        <v>0</v>
      </c>
      <c r="E24" s="8">
        <v>0</v>
      </c>
      <c r="F24" s="49">
        <f t="shared" si="1"/>
        <v>0</v>
      </c>
      <c r="G24" s="8">
        <v>0</v>
      </c>
      <c r="H24" s="49">
        <f t="shared" si="2"/>
        <v>0</v>
      </c>
      <c r="I24" s="8">
        <v>0</v>
      </c>
      <c r="J24" s="49">
        <f t="shared" si="3"/>
        <v>0</v>
      </c>
      <c r="K24" s="8">
        <v>0</v>
      </c>
      <c r="L24" s="49">
        <f t="shared" si="4"/>
        <v>0</v>
      </c>
      <c r="M24" s="57">
        <f t="shared" si="5"/>
        <v>0</v>
      </c>
    </row>
    <row r="25" spans="1:13" ht="21.95" customHeight="1">
      <c r="A25" s="8">
        <v>20</v>
      </c>
      <c r="B25" s="12" t="s">
        <v>18</v>
      </c>
      <c r="C25" s="8">
        <v>6</v>
      </c>
      <c r="D25" s="49">
        <f t="shared" si="0"/>
        <v>0.33333333333333331</v>
      </c>
      <c r="E25" s="8">
        <v>6</v>
      </c>
      <c r="F25" s="49">
        <f t="shared" si="1"/>
        <v>0.33333333333333331</v>
      </c>
      <c r="G25" s="8">
        <v>6</v>
      </c>
      <c r="H25" s="49">
        <f t="shared" si="2"/>
        <v>0.33333333333333331</v>
      </c>
      <c r="I25" s="8">
        <v>4</v>
      </c>
      <c r="J25" s="49">
        <f t="shared" si="3"/>
        <v>0.23529411764705882</v>
      </c>
      <c r="K25" s="8">
        <v>6</v>
      </c>
      <c r="L25" s="49">
        <f t="shared" si="4"/>
        <v>0.33333333333333331</v>
      </c>
      <c r="M25" s="57">
        <f t="shared" si="5"/>
        <v>0.31372549019607843</v>
      </c>
    </row>
    <row r="26" spans="1:13" ht="21.95" customHeight="1">
      <c r="A26" s="8">
        <v>21</v>
      </c>
      <c r="B26" s="12" t="s">
        <v>19</v>
      </c>
      <c r="C26" s="8">
        <v>8</v>
      </c>
      <c r="D26" s="49">
        <f t="shared" si="0"/>
        <v>0.44444444444444442</v>
      </c>
      <c r="E26" s="8">
        <v>8</v>
      </c>
      <c r="F26" s="49">
        <f t="shared" si="1"/>
        <v>0.44444444444444442</v>
      </c>
      <c r="G26" s="8">
        <v>8</v>
      </c>
      <c r="H26" s="49">
        <f t="shared" si="2"/>
        <v>0.44444444444444442</v>
      </c>
      <c r="I26" s="8">
        <v>8</v>
      </c>
      <c r="J26" s="49">
        <f t="shared" si="3"/>
        <v>0.47058823529411764</v>
      </c>
      <c r="K26" s="8">
        <v>8</v>
      </c>
      <c r="L26" s="49">
        <f t="shared" si="4"/>
        <v>0.44444444444444442</v>
      </c>
      <c r="M26" s="57">
        <f t="shared" si="5"/>
        <v>0.4496732026143791</v>
      </c>
    </row>
    <row r="27" spans="1:13" ht="21.95" customHeight="1">
      <c r="A27" s="8">
        <v>22</v>
      </c>
      <c r="B27" s="12" t="s">
        <v>20</v>
      </c>
      <c r="C27" s="8">
        <v>12</v>
      </c>
      <c r="D27" s="49">
        <f t="shared" si="0"/>
        <v>0.66666666666666663</v>
      </c>
      <c r="E27" s="8">
        <v>12</v>
      </c>
      <c r="F27" s="49">
        <f t="shared" si="1"/>
        <v>0.66666666666666663</v>
      </c>
      <c r="G27" s="8">
        <v>12</v>
      </c>
      <c r="H27" s="49">
        <f t="shared" si="2"/>
        <v>0.66666666666666663</v>
      </c>
      <c r="I27" s="8">
        <v>9</v>
      </c>
      <c r="J27" s="49">
        <f t="shared" si="3"/>
        <v>0.52941176470588236</v>
      </c>
      <c r="K27" s="8">
        <v>12</v>
      </c>
      <c r="L27" s="49">
        <f t="shared" si="4"/>
        <v>0.66666666666666663</v>
      </c>
      <c r="M27" s="57">
        <f t="shared" si="5"/>
        <v>0.63921568627450975</v>
      </c>
    </row>
    <row r="28" spans="1:13" ht="21.95" customHeight="1">
      <c r="A28" s="8">
        <v>23</v>
      </c>
      <c r="B28" s="12" t="s">
        <v>21</v>
      </c>
      <c r="C28" s="8">
        <v>7</v>
      </c>
      <c r="D28" s="49">
        <f t="shared" si="0"/>
        <v>0.3888888888888889</v>
      </c>
      <c r="E28" s="8">
        <v>7</v>
      </c>
      <c r="F28" s="49">
        <f t="shared" si="1"/>
        <v>0.3888888888888889</v>
      </c>
      <c r="G28" s="8">
        <v>7</v>
      </c>
      <c r="H28" s="49">
        <f t="shared" si="2"/>
        <v>0.3888888888888889</v>
      </c>
      <c r="I28" s="8">
        <v>15</v>
      </c>
      <c r="J28" s="49">
        <f t="shared" si="3"/>
        <v>0.88235294117647056</v>
      </c>
      <c r="K28" s="8">
        <v>7</v>
      </c>
      <c r="L28" s="49">
        <f t="shared" si="4"/>
        <v>0.3888888888888889</v>
      </c>
      <c r="M28" s="57">
        <f t="shared" si="5"/>
        <v>0.48758169934640516</v>
      </c>
    </row>
    <row r="29" spans="1:13" ht="21.95" customHeight="1">
      <c r="A29" s="8">
        <v>24</v>
      </c>
      <c r="B29" s="12" t="s">
        <v>22</v>
      </c>
      <c r="C29" s="8">
        <v>9</v>
      </c>
      <c r="D29" s="49">
        <f t="shared" si="0"/>
        <v>0.5</v>
      </c>
      <c r="E29" s="8">
        <v>9</v>
      </c>
      <c r="F29" s="49">
        <f t="shared" si="1"/>
        <v>0.5</v>
      </c>
      <c r="G29" s="8">
        <v>9</v>
      </c>
      <c r="H29" s="49">
        <f t="shared" si="2"/>
        <v>0.5</v>
      </c>
      <c r="I29" s="8">
        <v>5</v>
      </c>
      <c r="J29" s="49">
        <f t="shared" si="3"/>
        <v>0.29411764705882354</v>
      </c>
      <c r="K29" s="8">
        <v>9</v>
      </c>
      <c r="L29" s="49">
        <f t="shared" si="4"/>
        <v>0.5</v>
      </c>
      <c r="M29" s="57">
        <f t="shared" si="5"/>
        <v>0.45882352941176469</v>
      </c>
    </row>
    <row r="30" spans="1:13" ht="21.95" customHeight="1">
      <c r="A30" s="8">
        <v>25</v>
      </c>
      <c r="B30" s="12" t="s">
        <v>23</v>
      </c>
      <c r="C30" s="8">
        <v>5</v>
      </c>
      <c r="D30" s="49">
        <f t="shared" si="0"/>
        <v>0.27777777777777779</v>
      </c>
      <c r="E30" s="8">
        <v>5</v>
      </c>
      <c r="F30" s="49">
        <f t="shared" si="1"/>
        <v>0.27777777777777779</v>
      </c>
      <c r="G30" s="8">
        <v>5</v>
      </c>
      <c r="H30" s="49">
        <f t="shared" si="2"/>
        <v>0.27777777777777779</v>
      </c>
      <c r="I30" s="8">
        <v>6</v>
      </c>
      <c r="J30" s="49">
        <f t="shared" si="3"/>
        <v>0.35294117647058826</v>
      </c>
      <c r="K30" s="8">
        <v>5</v>
      </c>
      <c r="L30" s="49">
        <f t="shared" si="4"/>
        <v>0.27777777777777779</v>
      </c>
      <c r="M30" s="57">
        <f t="shared" si="5"/>
        <v>0.29281045751633988</v>
      </c>
    </row>
    <row r="31" spans="1:13" ht="21.95" customHeight="1">
      <c r="A31" s="8">
        <v>26</v>
      </c>
      <c r="B31" s="12" t="s">
        <v>24</v>
      </c>
      <c r="C31" s="8">
        <v>0</v>
      </c>
      <c r="D31" s="49">
        <f t="shared" si="0"/>
        <v>0</v>
      </c>
      <c r="E31" s="8">
        <v>0</v>
      </c>
      <c r="F31" s="49">
        <f t="shared" si="1"/>
        <v>0</v>
      </c>
      <c r="G31" s="8">
        <v>0</v>
      </c>
      <c r="H31" s="49">
        <f t="shared" si="2"/>
        <v>0</v>
      </c>
      <c r="I31" s="8">
        <v>0</v>
      </c>
      <c r="J31" s="49">
        <f t="shared" si="3"/>
        <v>0</v>
      </c>
      <c r="K31" s="8">
        <v>0</v>
      </c>
      <c r="L31" s="49">
        <f t="shared" si="4"/>
        <v>0</v>
      </c>
      <c r="M31" s="57">
        <f t="shared" si="5"/>
        <v>0</v>
      </c>
    </row>
    <row r="32" spans="1:13" ht="21.95" customHeight="1">
      <c r="A32" s="8">
        <v>27</v>
      </c>
      <c r="B32" s="12" t="s">
        <v>101</v>
      </c>
      <c r="C32" s="8">
        <v>0</v>
      </c>
      <c r="D32" s="49">
        <f t="shared" si="0"/>
        <v>0</v>
      </c>
      <c r="E32" s="8">
        <v>0</v>
      </c>
      <c r="F32" s="49">
        <f t="shared" si="1"/>
        <v>0</v>
      </c>
      <c r="G32" s="8">
        <v>0</v>
      </c>
      <c r="H32" s="49">
        <f t="shared" si="2"/>
        <v>0</v>
      </c>
      <c r="I32" s="8">
        <v>0</v>
      </c>
      <c r="J32" s="49">
        <f t="shared" si="3"/>
        <v>0</v>
      </c>
      <c r="K32" s="8">
        <v>0</v>
      </c>
      <c r="L32" s="49">
        <f t="shared" si="4"/>
        <v>0</v>
      </c>
      <c r="M32" s="57">
        <f t="shared" si="5"/>
        <v>0</v>
      </c>
    </row>
    <row r="33" spans="1:13" ht="21.95" customHeight="1">
      <c r="A33" s="8">
        <v>28</v>
      </c>
      <c r="B33" s="12" t="s">
        <v>25</v>
      </c>
      <c r="C33" s="8">
        <v>0</v>
      </c>
      <c r="D33" s="49">
        <f t="shared" si="0"/>
        <v>0</v>
      </c>
      <c r="E33" s="8">
        <v>0</v>
      </c>
      <c r="F33" s="49">
        <f t="shared" si="1"/>
        <v>0</v>
      </c>
      <c r="G33" s="8">
        <v>0</v>
      </c>
      <c r="H33" s="49">
        <f t="shared" si="2"/>
        <v>0</v>
      </c>
      <c r="I33" s="8">
        <v>0</v>
      </c>
      <c r="J33" s="49">
        <f t="shared" si="3"/>
        <v>0</v>
      </c>
      <c r="K33" s="8">
        <v>0</v>
      </c>
      <c r="L33" s="49">
        <f t="shared" si="4"/>
        <v>0</v>
      </c>
      <c r="M33" s="57">
        <f t="shared" si="5"/>
        <v>0</v>
      </c>
    </row>
    <row r="34" spans="1:13" ht="21.95" customHeight="1">
      <c r="A34" s="8">
        <v>29</v>
      </c>
      <c r="B34" s="12" t="s">
        <v>26</v>
      </c>
      <c r="C34" s="8">
        <v>9</v>
      </c>
      <c r="D34" s="49">
        <f t="shared" si="0"/>
        <v>0.5</v>
      </c>
      <c r="E34" s="8">
        <v>9</v>
      </c>
      <c r="F34" s="49">
        <f t="shared" si="1"/>
        <v>0.5</v>
      </c>
      <c r="G34" s="8">
        <v>9</v>
      </c>
      <c r="H34" s="49">
        <f t="shared" si="2"/>
        <v>0.5</v>
      </c>
      <c r="I34" s="8">
        <v>9</v>
      </c>
      <c r="J34" s="49">
        <f t="shared" si="3"/>
        <v>0.52941176470588236</v>
      </c>
      <c r="K34" s="8">
        <v>9</v>
      </c>
      <c r="L34" s="49">
        <f t="shared" si="4"/>
        <v>0.5</v>
      </c>
      <c r="M34" s="57">
        <f t="shared" si="5"/>
        <v>0.50588235294117645</v>
      </c>
    </row>
    <row r="35" spans="1:13" ht="21.95" customHeight="1">
      <c r="A35" s="8">
        <v>30</v>
      </c>
      <c r="B35" s="12" t="s">
        <v>103</v>
      </c>
      <c r="C35" s="8">
        <v>5</v>
      </c>
      <c r="D35" s="49">
        <f t="shared" si="0"/>
        <v>0.27777777777777779</v>
      </c>
      <c r="E35" s="8">
        <v>5</v>
      </c>
      <c r="F35" s="49">
        <f t="shared" si="1"/>
        <v>0.27777777777777779</v>
      </c>
      <c r="G35" s="8">
        <v>5</v>
      </c>
      <c r="H35" s="49">
        <f t="shared" si="2"/>
        <v>0.27777777777777779</v>
      </c>
      <c r="I35" s="8">
        <v>5</v>
      </c>
      <c r="J35" s="49">
        <f t="shared" si="3"/>
        <v>0.29411764705882354</v>
      </c>
      <c r="K35" s="8">
        <v>5</v>
      </c>
      <c r="L35" s="49">
        <f t="shared" si="4"/>
        <v>0.27777777777777779</v>
      </c>
      <c r="M35" s="57">
        <f t="shared" si="5"/>
        <v>0.28104575163398693</v>
      </c>
    </row>
    <row r="36" spans="1:13" ht="21.95" customHeight="1">
      <c r="A36" s="8">
        <v>31</v>
      </c>
      <c r="B36" s="12" t="s">
        <v>27</v>
      </c>
      <c r="C36" s="8">
        <v>5</v>
      </c>
      <c r="D36" s="49">
        <f t="shared" si="0"/>
        <v>0.27777777777777779</v>
      </c>
      <c r="E36" s="8">
        <v>5</v>
      </c>
      <c r="F36" s="49">
        <f t="shared" si="1"/>
        <v>0.27777777777777779</v>
      </c>
      <c r="G36" s="8">
        <v>5</v>
      </c>
      <c r="H36" s="49">
        <f t="shared" si="2"/>
        <v>0.27777777777777779</v>
      </c>
      <c r="I36" s="8">
        <v>2</v>
      </c>
      <c r="J36" s="49">
        <f t="shared" si="3"/>
        <v>0.11764705882352941</v>
      </c>
      <c r="K36" s="8">
        <v>5</v>
      </c>
      <c r="L36" s="49">
        <f t="shared" si="4"/>
        <v>0.27777777777777779</v>
      </c>
      <c r="M36" s="57">
        <f t="shared" si="5"/>
        <v>0.24575163398692812</v>
      </c>
    </row>
    <row r="37" spans="1:13" ht="21.95" customHeight="1">
      <c r="A37" s="8">
        <v>32</v>
      </c>
      <c r="B37" s="12" t="s">
        <v>28</v>
      </c>
      <c r="C37" s="8">
        <v>0</v>
      </c>
      <c r="D37" s="49">
        <f t="shared" si="0"/>
        <v>0</v>
      </c>
      <c r="E37" s="8">
        <v>0</v>
      </c>
      <c r="F37" s="49">
        <f t="shared" si="1"/>
        <v>0</v>
      </c>
      <c r="G37" s="8">
        <v>0</v>
      </c>
      <c r="H37" s="49">
        <f t="shared" si="2"/>
        <v>0</v>
      </c>
      <c r="I37" s="8">
        <v>0</v>
      </c>
      <c r="J37" s="49">
        <f t="shared" si="3"/>
        <v>0</v>
      </c>
      <c r="K37" s="8">
        <v>0</v>
      </c>
      <c r="L37" s="49">
        <f t="shared" si="4"/>
        <v>0</v>
      </c>
      <c r="M37" s="57">
        <f t="shared" si="5"/>
        <v>0</v>
      </c>
    </row>
    <row r="38" spans="1:13" ht="21.95" customHeight="1">
      <c r="A38" s="8">
        <v>33</v>
      </c>
      <c r="B38" s="12" t="s">
        <v>29</v>
      </c>
      <c r="C38" s="8">
        <v>8</v>
      </c>
      <c r="D38" s="49">
        <f t="shared" si="0"/>
        <v>0.44444444444444442</v>
      </c>
      <c r="E38" s="8">
        <v>8</v>
      </c>
      <c r="F38" s="49">
        <f t="shared" si="1"/>
        <v>0.44444444444444442</v>
      </c>
      <c r="G38" s="8">
        <v>8</v>
      </c>
      <c r="H38" s="49">
        <f t="shared" si="2"/>
        <v>0.44444444444444442</v>
      </c>
      <c r="I38" s="8">
        <v>6</v>
      </c>
      <c r="J38" s="49">
        <f t="shared" si="3"/>
        <v>0.35294117647058826</v>
      </c>
      <c r="K38" s="8">
        <v>8</v>
      </c>
      <c r="L38" s="49">
        <f t="shared" si="4"/>
        <v>0.44444444444444442</v>
      </c>
      <c r="M38" s="57">
        <f t="shared" si="5"/>
        <v>0.42614379084967319</v>
      </c>
    </row>
    <row r="39" spans="1:13" ht="21.95" customHeight="1">
      <c r="A39" s="8">
        <v>34</v>
      </c>
      <c r="B39" s="12" t="s">
        <v>30</v>
      </c>
      <c r="C39" s="8">
        <v>9</v>
      </c>
      <c r="D39" s="49">
        <f t="shared" si="0"/>
        <v>0.5</v>
      </c>
      <c r="E39" s="8">
        <v>9</v>
      </c>
      <c r="F39" s="49">
        <f t="shared" si="1"/>
        <v>0.5</v>
      </c>
      <c r="G39" s="8">
        <v>9</v>
      </c>
      <c r="H39" s="49">
        <f t="shared" si="2"/>
        <v>0.5</v>
      </c>
      <c r="I39" s="8">
        <v>7</v>
      </c>
      <c r="J39" s="49">
        <f t="shared" si="3"/>
        <v>0.41176470588235292</v>
      </c>
      <c r="K39" s="8">
        <v>9</v>
      </c>
      <c r="L39" s="49">
        <f t="shared" si="4"/>
        <v>0.5</v>
      </c>
      <c r="M39" s="57">
        <f t="shared" si="5"/>
        <v>0.48235294117647054</v>
      </c>
    </row>
    <row r="40" spans="1:13" ht="21.95" customHeight="1">
      <c r="A40" s="8">
        <v>35</v>
      </c>
      <c r="B40" s="12" t="s">
        <v>31</v>
      </c>
      <c r="C40" s="8">
        <v>0</v>
      </c>
      <c r="D40" s="49">
        <f t="shared" si="0"/>
        <v>0</v>
      </c>
      <c r="E40" s="8">
        <v>0</v>
      </c>
      <c r="F40" s="49">
        <f t="shared" si="1"/>
        <v>0</v>
      </c>
      <c r="G40" s="8">
        <v>0</v>
      </c>
      <c r="H40" s="49">
        <f t="shared" si="2"/>
        <v>0</v>
      </c>
      <c r="I40" s="8">
        <v>2</v>
      </c>
      <c r="J40" s="49">
        <f t="shared" si="3"/>
        <v>0.11764705882352941</v>
      </c>
      <c r="K40" s="8">
        <v>0</v>
      </c>
      <c r="L40" s="49">
        <f t="shared" si="4"/>
        <v>0</v>
      </c>
      <c r="M40" s="57">
        <f t="shared" si="5"/>
        <v>2.3529411764705882E-2</v>
      </c>
    </row>
    <row r="41" spans="1:13" ht="21.95" customHeight="1">
      <c r="A41" s="8">
        <v>36</v>
      </c>
      <c r="B41" s="12" t="s">
        <v>162</v>
      </c>
      <c r="C41" s="8">
        <v>8</v>
      </c>
      <c r="D41" s="49">
        <f t="shared" si="0"/>
        <v>0.44444444444444442</v>
      </c>
      <c r="E41" s="8">
        <v>8</v>
      </c>
      <c r="F41" s="49">
        <f t="shared" si="1"/>
        <v>0.44444444444444442</v>
      </c>
      <c r="G41" s="8">
        <v>8</v>
      </c>
      <c r="H41" s="49">
        <f t="shared" si="2"/>
        <v>0.44444444444444442</v>
      </c>
      <c r="I41" s="8">
        <v>13</v>
      </c>
      <c r="J41" s="49">
        <f t="shared" si="3"/>
        <v>0.76470588235294112</v>
      </c>
      <c r="K41" s="8">
        <v>8</v>
      </c>
      <c r="L41" s="49">
        <f t="shared" si="4"/>
        <v>0.44444444444444442</v>
      </c>
      <c r="M41" s="57">
        <f t="shared" si="5"/>
        <v>0.50849673202614376</v>
      </c>
    </row>
    <row r="42" spans="1:13" ht="21.95" customHeight="1">
      <c r="A42" s="8">
        <v>37</v>
      </c>
      <c r="B42" s="12" t="s">
        <v>32</v>
      </c>
      <c r="C42" s="8">
        <v>4</v>
      </c>
      <c r="D42" s="49">
        <f t="shared" si="0"/>
        <v>0.22222222222222221</v>
      </c>
      <c r="E42" s="8">
        <v>4</v>
      </c>
      <c r="F42" s="49">
        <f t="shared" si="1"/>
        <v>0.22222222222222221</v>
      </c>
      <c r="G42" s="8">
        <v>4</v>
      </c>
      <c r="H42" s="49">
        <f t="shared" si="2"/>
        <v>0.22222222222222221</v>
      </c>
      <c r="I42" s="8">
        <v>0</v>
      </c>
      <c r="J42" s="49">
        <f t="shared" si="3"/>
        <v>0</v>
      </c>
      <c r="K42" s="8">
        <v>4</v>
      </c>
      <c r="L42" s="49">
        <f t="shared" si="4"/>
        <v>0.22222222222222221</v>
      </c>
      <c r="M42" s="57">
        <f t="shared" si="5"/>
        <v>0.17777777777777776</v>
      </c>
    </row>
    <row r="43" spans="1:13" ht="21.95" customHeight="1">
      <c r="A43" s="8">
        <v>38</v>
      </c>
      <c r="B43" s="12" t="s">
        <v>102</v>
      </c>
      <c r="C43" s="8">
        <v>7</v>
      </c>
      <c r="D43" s="49">
        <f t="shared" si="0"/>
        <v>0.3888888888888889</v>
      </c>
      <c r="E43" s="8">
        <v>7</v>
      </c>
      <c r="F43" s="49">
        <f t="shared" si="1"/>
        <v>0.3888888888888889</v>
      </c>
      <c r="G43" s="8">
        <v>7</v>
      </c>
      <c r="H43" s="49">
        <f t="shared" si="2"/>
        <v>0.3888888888888889</v>
      </c>
      <c r="I43" s="8">
        <v>4</v>
      </c>
      <c r="J43" s="49">
        <f t="shared" si="3"/>
        <v>0.23529411764705882</v>
      </c>
      <c r="K43" s="8">
        <v>7</v>
      </c>
      <c r="L43" s="49">
        <f t="shared" si="4"/>
        <v>0.3888888888888889</v>
      </c>
      <c r="M43" s="57">
        <f t="shared" si="5"/>
        <v>0.35816993464052288</v>
      </c>
    </row>
    <row r="44" spans="1:13" ht="21.95" customHeight="1">
      <c r="A44" s="8">
        <v>39</v>
      </c>
      <c r="B44" s="12" t="s">
        <v>33</v>
      </c>
      <c r="C44" s="8">
        <v>4</v>
      </c>
      <c r="D44" s="49">
        <f t="shared" si="0"/>
        <v>0.22222222222222221</v>
      </c>
      <c r="E44" s="8">
        <v>4</v>
      </c>
      <c r="F44" s="49">
        <f t="shared" si="1"/>
        <v>0.22222222222222221</v>
      </c>
      <c r="G44" s="8">
        <v>4</v>
      </c>
      <c r="H44" s="49">
        <f t="shared" si="2"/>
        <v>0.22222222222222221</v>
      </c>
      <c r="I44" s="8">
        <v>3</v>
      </c>
      <c r="J44" s="49">
        <f t="shared" si="3"/>
        <v>0.17647058823529413</v>
      </c>
      <c r="K44" s="8">
        <v>4</v>
      </c>
      <c r="L44" s="49">
        <f t="shared" si="4"/>
        <v>0.22222222222222221</v>
      </c>
      <c r="M44" s="57">
        <f t="shared" si="5"/>
        <v>0.21307189542483659</v>
      </c>
    </row>
    <row r="45" spans="1:13" ht="21.95" customHeight="1">
      <c r="A45" s="8">
        <v>40</v>
      </c>
      <c r="B45" s="12" t="s">
        <v>34</v>
      </c>
      <c r="C45" s="8">
        <v>12</v>
      </c>
      <c r="D45" s="49">
        <f t="shared" si="0"/>
        <v>0.66666666666666663</v>
      </c>
      <c r="E45" s="8">
        <v>12</v>
      </c>
      <c r="F45" s="49">
        <f t="shared" si="1"/>
        <v>0.66666666666666663</v>
      </c>
      <c r="G45" s="8">
        <v>12</v>
      </c>
      <c r="H45" s="49">
        <f t="shared" si="2"/>
        <v>0.66666666666666663</v>
      </c>
      <c r="I45" s="8">
        <v>9</v>
      </c>
      <c r="J45" s="49">
        <f t="shared" si="3"/>
        <v>0.52941176470588236</v>
      </c>
      <c r="K45" s="8">
        <v>12</v>
      </c>
      <c r="L45" s="49">
        <f t="shared" si="4"/>
        <v>0.66666666666666663</v>
      </c>
      <c r="M45" s="57">
        <f t="shared" si="5"/>
        <v>0.63921568627450975</v>
      </c>
    </row>
    <row r="46" spans="1:13" ht="21.95" customHeight="1">
      <c r="A46" s="8">
        <v>41</v>
      </c>
      <c r="B46" s="12" t="s">
        <v>35</v>
      </c>
      <c r="C46" s="8">
        <v>8</v>
      </c>
      <c r="D46" s="49">
        <f t="shared" si="0"/>
        <v>0.44444444444444442</v>
      </c>
      <c r="E46" s="8">
        <v>8</v>
      </c>
      <c r="F46" s="49">
        <f t="shared" si="1"/>
        <v>0.44444444444444442</v>
      </c>
      <c r="G46" s="8">
        <v>8</v>
      </c>
      <c r="H46" s="49">
        <f t="shared" si="2"/>
        <v>0.44444444444444442</v>
      </c>
      <c r="I46" s="8">
        <v>5</v>
      </c>
      <c r="J46" s="49">
        <f t="shared" si="3"/>
        <v>0.29411764705882354</v>
      </c>
      <c r="K46" s="8">
        <v>8</v>
      </c>
      <c r="L46" s="49">
        <f t="shared" si="4"/>
        <v>0.44444444444444442</v>
      </c>
      <c r="M46" s="57">
        <f t="shared" si="5"/>
        <v>0.41437908496732023</v>
      </c>
    </row>
    <row r="47" spans="1:13" ht="21.95" customHeight="1">
      <c r="A47" s="8">
        <v>42</v>
      </c>
      <c r="B47" s="12" t="s">
        <v>36</v>
      </c>
      <c r="C47" s="8">
        <v>0</v>
      </c>
      <c r="D47" s="49">
        <f t="shared" si="0"/>
        <v>0</v>
      </c>
      <c r="E47" s="8">
        <v>0</v>
      </c>
      <c r="F47" s="49">
        <f t="shared" si="1"/>
        <v>0</v>
      </c>
      <c r="G47" s="8">
        <v>0</v>
      </c>
      <c r="H47" s="49">
        <f t="shared" si="2"/>
        <v>0</v>
      </c>
      <c r="I47" s="8">
        <v>0</v>
      </c>
      <c r="J47" s="49">
        <f t="shared" si="3"/>
        <v>0</v>
      </c>
      <c r="K47" s="8">
        <v>0</v>
      </c>
      <c r="L47" s="49">
        <f t="shared" si="4"/>
        <v>0</v>
      </c>
      <c r="M47" s="57">
        <f t="shared" si="5"/>
        <v>0</v>
      </c>
    </row>
    <row r="48" spans="1:13" ht="21.95" customHeight="1">
      <c r="A48" s="8">
        <v>43</v>
      </c>
      <c r="B48" s="12" t="s">
        <v>37</v>
      </c>
      <c r="C48" s="8">
        <v>7</v>
      </c>
      <c r="D48" s="49">
        <f t="shared" si="0"/>
        <v>0.3888888888888889</v>
      </c>
      <c r="E48" s="8">
        <v>7</v>
      </c>
      <c r="F48" s="49">
        <f t="shared" si="1"/>
        <v>0.3888888888888889</v>
      </c>
      <c r="G48" s="8">
        <v>7</v>
      </c>
      <c r="H48" s="49">
        <f t="shared" si="2"/>
        <v>0.3888888888888889</v>
      </c>
      <c r="I48" s="8">
        <v>5</v>
      </c>
      <c r="J48" s="49">
        <f t="shared" si="3"/>
        <v>0.29411764705882354</v>
      </c>
      <c r="K48" s="8">
        <v>7</v>
      </c>
      <c r="L48" s="49">
        <f t="shared" si="4"/>
        <v>0.3888888888888889</v>
      </c>
      <c r="M48" s="57">
        <f t="shared" si="5"/>
        <v>0.36993464052287583</v>
      </c>
    </row>
    <row r="49" spans="1:13" ht="21.95" customHeight="1">
      <c r="A49" s="8">
        <v>44</v>
      </c>
      <c r="B49" s="12" t="s">
        <v>38</v>
      </c>
      <c r="C49" s="8">
        <v>0</v>
      </c>
      <c r="D49" s="49">
        <f t="shared" si="0"/>
        <v>0</v>
      </c>
      <c r="E49" s="8">
        <v>0</v>
      </c>
      <c r="F49" s="49">
        <f t="shared" si="1"/>
        <v>0</v>
      </c>
      <c r="G49" s="8">
        <v>0</v>
      </c>
      <c r="H49" s="49">
        <f t="shared" si="2"/>
        <v>0</v>
      </c>
      <c r="I49" s="8">
        <v>0</v>
      </c>
      <c r="J49" s="49">
        <f t="shared" si="3"/>
        <v>0</v>
      </c>
      <c r="K49" s="8">
        <v>0</v>
      </c>
      <c r="L49" s="49">
        <f t="shared" si="4"/>
        <v>0</v>
      </c>
      <c r="M49" s="57">
        <f t="shared" si="5"/>
        <v>0</v>
      </c>
    </row>
    <row r="50" spans="1:13" ht="21.95" customHeight="1">
      <c r="A50" s="8">
        <v>45</v>
      </c>
      <c r="B50" s="12" t="s">
        <v>39</v>
      </c>
      <c r="C50" s="8">
        <v>0</v>
      </c>
      <c r="D50" s="49">
        <f t="shared" si="0"/>
        <v>0</v>
      </c>
      <c r="E50" s="8">
        <v>0</v>
      </c>
      <c r="F50" s="49">
        <f t="shared" si="1"/>
        <v>0</v>
      </c>
      <c r="G50" s="8">
        <v>0</v>
      </c>
      <c r="H50" s="49">
        <f t="shared" si="2"/>
        <v>0</v>
      </c>
      <c r="I50" s="8">
        <v>0</v>
      </c>
      <c r="J50" s="49">
        <f t="shared" si="3"/>
        <v>0</v>
      </c>
      <c r="K50" s="8">
        <v>0</v>
      </c>
      <c r="L50" s="49">
        <f t="shared" si="4"/>
        <v>0</v>
      </c>
      <c r="M50" s="57">
        <f t="shared" si="5"/>
        <v>0</v>
      </c>
    </row>
    <row r="51" spans="1:13" ht="21.95" customHeight="1">
      <c r="A51" s="8">
        <v>46</v>
      </c>
      <c r="B51" s="12" t="s">
        <v>40</v>
      </c>
      <c r="C51" s="8">
        <v>0</v>
      </c>
      <c r="D51" s="49">
        <f t="shared" si="0"/>
        <v>0</v>
      </c>
      <c r="E51" s="8">
        <v>0</v>
      </c>
      <c r="F51" s="49">
        <f t="shared" si="1"/>
        <v>0</v>
      </c>
      <c r="G51" s="8">
        <v>0</v>
      </c>
      <c r="H51" s="49">
        <f t="shared" si="2"/>
        <v>0</v>
      </c>
      <c r="I51" s="8">
        <v>0</v>
      </c>
      <c r="J51" s="49">
        <f t="shared" si="3"/>
        <v>0</v>
      </c>
      <c r="K51" s="8">
        <v>0</v>
      </c>
      <c r="L51" s="49">
        <f t="shared" si="4"/>
        <v>0</v>
      </c>
      <c r="M51" s="57">
        <f t="shared" si="5"/>
        <v>0</v>
      </c>
    </row>
    <row r="52" spans="1:13" ht="21.95" customHeight="1">
      <c r="A52" s="8">
        <v>47</v>
      </c>
      <c r="B52" s="12" t="s">
        <v>41</v>
      </c>
      <c r="C52" s="8">
        <v>0</v>
      </c>
      <c r="D52" s="49">
        <f t="shared" si="0"/>
        <v>0</v>
      </c>
      <c r="E52" s="8">
        <v>0</v>
      </c>
      <c r="F52" s="49">
        <f t="shared" si="1"/>
        <v>0</v>
      </c>
      <c r="G52" s="8">
        <v>0</v>
      </c>
      <c r="H52" s="49">
        <f t="shared" si="2"/>
        <v>0</v>
      </c>
      <c r="I52" s="8">
        <v>0</v>
      </c>
      <c r="J52" s="49">
        <f t="shared" si="3"/>
        <v>0</v>
      </c>
      <c r="K52" s="8">
        <v>0</v>
      </c>
      <c r="L52" s="49">
        <f t="shared" si="4"/>
        <v>0</v>
      </c>
      <c r="M52" s="57">
        <f t="shared" si="5"/>
        <v>0</v>
      </c>
    </row>
    <row r="53" spans="1:13" ht="21.95" customHeight="1">
      <c r="A53" s="8">
        <v>48</v>
      </c>
      <c r="B53" s="12" t="s">
        <v>42</v>
      </c>
      <c r="C53" s="8">
        <v>7</v>
      </c>
      <c r="D53" s="49">
        <f t="shared" si="0"/>
        <v>0.3888888888888889</v>
      </c>
      <c r="E53" s="8">
        <v>7</v>
      </c>
      <c r="F53" s="49">
        <f t="shared" si="1"/>
        <v>0.3888888888888889</v>
      </c>
      <c r="G53" s="8">
        <v>7</v>
      </c>
      <c r="H53" s="49">
        <f t="shared" si="2"/>
        <v>0.3888888888888889</v>
      </c>
      <c r="I53" s="8">
        <v>7</v>
      </c>
      <c r="J53" s="49">
        <f t="shared" si="3"/>
        <v>0.41176470588235292</v>
      </c>
      <c r="K53" s="8">
        <v>7</v>
      </c>
      <c r="L53" s="49">
        <f t="shared" si="4"/>
        <v>0.3888888888888889</v>
      </c>
      <c r="M53" s="57">
        <f t="shared" si="5"/>
        <v>0.39346405228758174</v>
      </c>
    </row>
    <row r="54" spans="1:13" ht="21.95" customHeight="1">
      <c r="A54" s="8">
        <v>49</v>
      </c>
      <c r="B54" s="12" t="s">
        <v>43</v>
      </c>
      <c r="C54" s="8">
        <v>0</v>
      </c>
      <c r="D54" s="49">
        <f t="shared" si="0"/>
        <v>0</v>
      </c>
      <c r="E54" s="8">
        <v>0</v>
      </c>
      <c r="F54" s="49">
        <f t="shared" si="1"/>
        <v>0</v>
      </c>
      <c r="G54" s="8">
        <v>0</v>
      </c>
      <c r="H54" s="49">
        <f t="shared" si="2"/>
        <v>0</v>
      </c>
      <c r="I54" s="8">
        <v>0</v>
      </c>
      <c r="J54" s="49">
        <f t="shared" si="3"/>
        <v>0</v>
      </c>
      <c r="K54" s="8">
        <v>0</v>
      </c>
      <c r="L54" s="49">
        <f t="shared" si="4"/>
        <v>0</v>
      </c>
      <c r="M54" s="57">
        <f t="shared" si="5"/>
        <v>0</v>
      </c>
    </row>
    <row r="55" spans="1:13" ht="21.95" customHeight="1">
      <c r="A55" s="8">
        <v>50</v>
      </c>
      <c r="B55" s="12" t="s">
        <v>44</v>
      </c>
      <c r="C55" s="8">
        <v>0</v>
      </c>
      <c r="D55" s="49">
        <f t="shared" si="0"/>
        <v>0</v>
      </c>
      <c r="E55" s="8">
        <v>0</v>
      </c>
      <c r="F55" s="49">
        <f t="shared" si="1"/>
        <v>0</v>
      </c>
      <c r="G55" s="8">
        <v>0</v>
      </c>
      <c r="H55" s="49">
        <f t="shared" si="2"/>
        <v>0</v>
      </c>
      <c r="I55" s="8">
        <v>0</v>
      </c>
      <c r="J55" s="49">
        <f t="shared" si="3"/>
        <v>0</v>
      </c>
      <c r="K55" s="8">
        <v>0</v>
      </c>
      <c r="L55" s="49">
        <f t="shared" si="4"/>
        <v>0</v>
      </c>
      <c r="M55" s="57">
        <f t="shared" si="5"/>
        <v>0</v>
      </c>
    </row>
    <row r="56" spans="1:13" ht="21.95" customHeight="1">
      <c r="A56" s="8">
        <v>51</v>
      </c>
      <c r="B56" s="12" t="s">
        <v>93</v>
      </c>
      <c r="C56" s="8">
        <v>6</v>
      </c>
      <c r="D56" s="49">
        <f t="shared" si="0"/>
        <v>0.33333333333333331</v>
      </c>
      <c r="E56" s="8">
        <v>6</v>
      </c>
      <c r="F56" s="49">
        <f t="shared" si="1"/>
        <v>0.33333333333333331</v>
      </c>
      <c r="G56" s="8">
        <v>6</v>
      </c>
      <c r="H56" s="49">
        <f t="shared" si="2"/>
        <v>0.33333333333333331</v>
      </c>
      <c r="I56" s="8">
        <v>7</v>
      </c>
      <c r="J56" s="49">
        <f t="shared" si="3"/>
        <v>0.41176470588235292</v>
      </c>
      <c r="K56" s="8">
        <v>6</v>
      </c>
      <c r="L56" s="49">
        <f t="shared" si="4"/>
        <v>0.33333333333333331</v>
      </c>
      <c r="M56" s="57">
        <f t="shared" si="5"/>
        <v>0.34901960784313724</v>
      </c>
    </row>
    <row r="57" spans="1:13" ht="21.95" customHeight="1">
      <c r="A57" s="8">
        <v>52</v>
      </c>
      <c r="B57" s="12" t="s">
        <v>94</v>
      </c>
      <c r="C57" s="8">
        <v>0</v>
      </c>
      <c r="D57" s="49">
        <f t="shared" si="0"/>
        <v>0</v>
      </c>
      <c r="E57" s="8">
        <v>0</v>
      </c>
      <c r="F57" s="49">
        <f t="shared" si="1"/>
        <v>0</v>
      </c>
      <c r="G57" s="8">
        <v>0</v>
      </c>
      <c r="H57" s="49">
        <f t="shared" si="2"/>
        <v>0</v>
      </c>
      <c r="I57" s="8">
        <v>0</v>
      </c>
      <c r="J57" s="49">
        <f t="shared" si="3"/>
        <v>0</v>
      </c>
      <c r="K57" s="8">
        <v>0</v>
      </c>
      <c r="L57" s="49">
        <f t="shared" si="4"/>
        <v>0</v>
      </c>
      <c r="M57" s="57">
        <f t="shared" si="5"/>
        <v>0</v>
      </c>
    </row>
    <row r="58" spans="1:13" ht="21.95" customHeight="1">
      <c r="A58" s="8">
        <v>53</v>
      </c>
      <c r="B58" s="12" t="s">
        <v>95</v>
      </c>
      <c r="C58" s="8">
        <v>9</v>
      </c>
      <c r="D58" s="49">
        <f t="shared" si="0"/>
        <v>0.5</v>
      </c>
      <c r="E58" s="8">
        <v>9</v>
      </c>
      <c r="F58" s="49">
        <f t="shared" si="1"/>
        <v>0.5</v>
      </c>
      <c r="G58" s="8">
        <v>9</v>
      </c>
      <c r="H58" s="49">
        <f t="shared" si="2"/>
        <v>0.5</v>
      </c>
      <c r="I58" s="8">
        <v>8</v>
      </c>
      <c r="J58" s="49">
        <f t="shared" si="3"/>
        <v>0.47058823529411764</v>
      </c>
      <c r="K58" s="8">
        <v>9</v>
      </c>
      <c r="L58" s="49">
        <f t="shared" si="4"/>
        <v>0.5</v>
      </c>
      <c r="M58" s="57">
        <f t="shared" si="5"/>
        <v>0.49411764705882355</v>
      </c>
    </row>
    <row r="59" spans="1:13" ht="21.95" customHeight="1">
      <c r="A59" s="8">
        <v>54</v>
      </c>
      <c r="B59" s="12" t="s">
        <v>96</v>
      </c>
      <c r="C59" s="8">
        <v>0</v>
      </c>
      <c r="D59" s="49">
        <f t="shared" si="0"/>
        <v>0</v>
      </c>
      <c r="E59" s="8">
        <v>0</v>
      </c>
      <c r="F59" s="49">
        <f t="shared" si="1"/>
        <v>0</v>
      </c>
      <c r="G59" s="8">
        <v>0</v>
      </c>
      <c r="H59" s="49">
        <f t="shared" si="2"/>
        <v>0</v>
      </c>
      <c r="I59" s="8">
        <v>0</v>
      </c>
      <c r="J59" s="49">
        <f t="shared" si="3"/>
        <v>0</v>
      </c>
      <c r="K59" s="8">
        <v>0</v>
      </c>
      <c r="L59" s="49">
        <f t="shared" si="4"/>
        <v>0</v>
      </c>
      <c r="M59" s="57">
        <f t="shared" si="5"/>
        <v>0</v>
      </c>
    </row>
    <row r="60" spans="1:13" ht="21.95" customHeight="1">
      <c r="A60" s="8">
        <v>55</v>
      </c>
      <c r="B60" s="12" t="s">
        <v>97</v>
      </c>
      <c r="C60" s="8">
        <v>14</v>
      </c>
      <c r="D60" s="49">
        <f t="shared" si="0"/>
        <v>0.77777777777777779</v>
      </c>
      <c r="E60" s="8">
        <v>14</v>
      </c>
      <c r="F60" s="49">
        <f t="shared" si="1"/>
        <v>0.77777777777777779</v>
      </c>
      <c r="G60" s="8">
        <v>14</v>
      </c>
      <c r="H60" s="49">
        <f t="shared" si="2"/>
        <v>0.77777777777777779</v>
      </c>
      <c r="I60" s="8">
        <v>8</v>
      </c>
      <c r="J60" s="49">
        <f t="shared" si="3"/>
        <v>0.47058823529411764</v>
      </c>
      <c r="K60" s="8">
        <v>14</v>
      </c>
      <c r="L60" s="49">
        <f t="shared" si="4"/>
        <v>0.77777777777777779</v>
      </c>
      <c r="M60" s="57">
        <f t="shared" si="5"/>
        <v>0.71633986928104576</v>
      </c>
    </row>
    <row r="61" spans="1:13" ht="21.95" customHeight="1">
      <c r="A61" s="8">
        <v>56</v>
      </c>
      <c r="B61" s="12" t="s">
        <v>98</v>
      </c>
      <c r="C61" s="8">
        <v>0</v>
      </c>
      <c r="D61" s="49">
        <f t="shared" si="0"/>
        <v>0</v>
      </c>
      <c r="E61" s="8">
        <v>0</v>
      </c>
      <c r="F61" s="49">
        <f t="shared" si="1"/>
        <v>0</v>
      </c>
      <c r="G61" s="8">
        <v>0</v>
      </c>
      <c r="H61" s="49">
        <f t="shared" si="2"/>
        <v>0</v>
      </c>
      <c r="I61" s="8">
        <v>0</v>
      </c>
      <c r="J61" s="49">
        <f t="shared" si="3"/>
        <v>0</v>
      </c>
      <c r="K61" s="8">
        <v>0</v>
      </c>
      <c r="L61" s="49">
        <f t="shared" si="4"/>
        <v>0</v>
      </c>
      <c r="M61" s="57">
        <f t="shared" si="5"/>
        <v>0</v>
      </c>
    </row>
    <row r="62" spans="1:13" ht="21.95" customHeight="1">
      <c r="A62" s="8">
        <v>57</v>
      </c>
      <c r="B62" s="12" t="s">
        <v>99</v>
      </c>
      <c r="C62" s="8">
        <v>9</v>
      </c>
      <c r="D62" s="49">
        <f t="shared" si="0"/>
        <v>0.5</v>
      </c>
      <c r="E62" s="8">
        <v>9</v>
      </c>
      <c r="F62" s="49">
        <f t="shared" si="1"/>
        <v>0.5</v>
      </c>
      <c r="G62" s="8">
        <v>9</v>
      </c>
      <c r="H62" s="49">
        <f t="shared" si="2"/>
        <v>0.5</v>
      </c>
      <c r="I62" s="8">
        <v>10</v>
      </c>
      <c r="J62" s="49">
        <f t="shared" si="3"/>
        <v>0.58823529411764708</v>
      </c>
      <c r="K62" s="8">
        <v>9</v>
      </c>
      <c r="L62" s="49">
        <f t="shared" si="4"/>
        <v>0.5</v>
      </c>
      <c r="M62" s="57">
        <f t="shared" si="5"/>
        <v>0.51764705882352946</v>
      </c>
    </row>
    <row r="63" spans="1:13" ht="21.95" customHeight="1">
      <c r="A63" s="8">
        <v>58</v>
      </c>
      <c r="B63" s="12" t="s">
        <v>100</v>
      </c>
      <c r="C63" s="8">
        <v>0</v>
      </c>
      <c r="D63" s="49">
        <f t="shared" si="0"/>
        <v>0</v>
      </c>
      <c r="E63" s="8">
        <v>0</v>
      </c>
      <c r="F63" s="49">
        <f t="shared" si="1"/>
        <v>0</v>
      </c>
      <c r="G63" s="8">
        <v>0</v>
      </c>
      <c r="H63" s="49">
        <f t="shared" si="2"/>
        <v>0</v>
      </c>
      <c r="I63" s="8">
        <v>0</v>
      </c>
      <c r="J63" s="49">
        <f t="shared" si="3"/>
        <v>0</v>
      </c>
      <c r="K63" s="8">
        <v>0</v>
      </c>
      <c r="L63" s="49">
        <f t="shared" si="4"/>
        <v>0</v>
      </c>
      <c r="M63" s="57">
        <f t="shared" si="5"/>
        <v>0</v>
      </c>
    </row>
    <row r="64" spans="1:13" ht="21.95" customHeight="1">
      <c r="A64" s="8">
        <v>59</v>
      </c>
      <c r="B64" s="12" t="s">
        <v>104</v>
      </c>
      <c r="C64" s="8">
        <v>15</v>
      </c>
      <c r="D64" s="49">
        <f t="shared" si="0"/>
        <v>0.83333333333333337</v>
      </c>
      <c r="E64" s="8">
        <v>15</v>
      </c>
      <c r="F64" s="49">
        <f t="shared" si="1"/>
        <v>0.83333333333333337</v>
      </c>
      <c r="G64" s="8">
        <v>15</v>
      </c>
      <c r="H64" s="49">
        <f t="shared" si="2"/>
        <v>0.83333333333333337</v>
      </c>
      <c r="I64" s="8">
        <v>16</v>
      </c>
      <c r="J64" s="49">
        <f t="shared" si="3"/>
        <v>0.94117647058823528</v>
      </c>
      <c r="K64" s="8">
        <v>15</v>
      </c>
      <c r="L64" s="49">
        <f t="shared" si="4"/>
        <v>0.83333333333333337</v>
      </c>
      <c r="M64" s="57">
        <f t="shared" si="5"/>
        <v>0.85490196078431369</v>
      </c>
    </row>
    <row r="65" spans="1:13" ht="21.95" customHeight="1">
      <c r="A65" s="8">
        <v>60</v>
      </c>
      <c r="B65" s="12" t="s">
        <v>105</v>
      </c>
      <c r="C65" s="8">
        <v>7</v>
      </c>
      <c r="D65" s="49">
        <f t="shared" si="0"/>
        <v>0.3888888888888889</v>
      </c>
      <c r="E65" s="8">
        <v>7</v>
      </c>
      <c r="F65" s="49">
        <f t="shared" si="1"/>
        <v>0.3888888888888889</v>
      </c>
      <c r="G65" s="8">
        <v>7</v>
      </c>
      <c r="H65" s="49">
        <f t="shared" si="2"/>
        <v>0.3888888888888889</v>
      </c>
      <c r="I65" s="8">
        <v>7</v>
      </c>
      <c r="J65" s="49">
        <f t="shared" si="3"/>
        <v>0.41176470588235292</v>
      </c>
      <c r="K65" s="8">
        <v>7</v>
      </c>
      <c r="L65" s="49">
        <f t="shared" si="4"/>
        <v>0.3888888888888889</v>
      </c>
      <c r="M65" s="57">
        <f t="shared" si="5"/>
        <v>0.39346405228758174</v>
      </c>
    </row>
    <row r="66" spans="1:13" ht="21.95" customHeight="1">
      <c r="A66" s="8">
        <v>61</v>
      </c>
      <c r="B66" s="12" t="s">
        <v>160</v>
      </c>
      <c r="C66" s="8">
        <v>0</v>
      </c>
      <c r="D66" s="49">
        <f t="shared" si="0"/>
        <v>0</v>
      </c>
      <c r="E66" s="8">
        <v>0</v>
      </c>
      <c r="F66" s="49">
        <f t="shared" si="1"/>
        <v>0</v>
      </c>
      <c r="G66" s="8">
        <v>0</v>
      </c>
      <c r="H66" s="49">
        <f t="shared" si="2"/>
        <v>0</v>
      </c>
      <c r="I66" s="8">
        <v>0</v>
      </c>
      <c r="J66" s="49">
        <f t="shared" si="3"/>
        <v>0</v>
      </c>
      <c r="K66" s="8">
        <v>0</v>
      </c>
      <c r="L66" s="49">
        <f t="shared" si="4"/>
        <v>0</v>
      </c>
      <c r="M66" s="57">
        <f t="shared" si="5"/>
        <v>0</v>
      </c>
    </row>
    <row r="67" spans="1:13" ht="21.95" customHeight="1">
      <c r="A67" s="8">
        <v>62</v>
      </c>
      <c r="B67" s="12" t="s">
        <v>161</v>
      </c>
      <c r="C67" s="8">
        <v>0</v>
      </c>
      <c r="D67" s="49">
        <f t="shared" si="0"/>
        <v>0</v>
      </c>
      <c r="E67" s="8">
        <v>0</v>
      </c>
      <c r="F67" s="49">
        <f t="shared" si="1"/>
        <v>0</v>
      </c>
      <c r="G67" s="8">
        <v>0</v>
      </c>
      <c r="H67" s="49">
        <f t="shared" si="2"/>
        <v>0</v>
      </c>
      <c r="I67" s="8">
        <v>0</v>
      </c>
      <c r="J67" s="49">
        <f t="shared" si="3"/>
        <v>0</v>
      </c>
      <c r="K67" s="8">
        <v>0</v>
      </c>
      <c r="L67" s="49">
        <f t="shared" si="4"/>
        <v>0</v>
      </c>
      <c r="M67" s="57">
        <f t="shared" si="5"/>
        <v>0</v>
      </c>
    </row>
    <row r="68" spans="1:13" ht="21.95" customHeight="1">
      <c r="A68" s="8">
        <v>63</v>
      </c>
      <c r="B68" s="12" t="s">
        <v>163</v>
      </c>
      <c r="C68" s="8">
        <v>8</v>
      </c>
      <c r="D68" s="49">
        <f t="shared" si="0"/>
        <v>0.44444444444444442</v>
      </c>
      <c r="E68" s="8">
        <v>8</v>
      </c>
      <c r="F68" s="49">
        <f t="shared" si="1"/>
        <v>0.44444444444444442</v>
      </c>
      <c r="G68" s="8">
        <v>8</v>
      </c>
      <c r="H68" s="49">
        <f t="shared" si="2"/>
        <v>0.44444444444444442</v>
      </c>
      <c r="I68" s="8">
        <v>6</v>
      </c>
      <c r="J68" s="49">
        <f t="shared" si="3"/>
        <v>0.35294117647058826</v>
      </c>
      <c r="K68" s="8">
        <v>8</v>
      </c>
      <c r="L68" s="49">
        <f t="shared" si="4"/>
        <v>0.44444444444444442</v>
      </c>
      <c r="M68" s="57">
        <f t="shared" si="5"/>
        <v>0.42614379084967319</v>
      </c>
    </row>
    <row r="69" spans="1:13" s="15" customFormat="1" ht="21.95" customHeight="1">
      <c r="A69" s="8">
        <v>64</v>
      </c>
      <c r="B69" s="9" t="s">
        <v>266</v>
      </c>
      <c r="C69" s="54">
        <v>4</v>
      </c>
      <c r="D69" s="49">
        <f t="shared" si="0"/>
        <v>0.22222222222222221</v>
      </c>
      <c r="E69" s="54">
        <v>4</v>
      </c>
      <c r="F69" s="49">
        <f t="shared" si="1"/>
        <v>0.22222222222222221</v>
      </c>
      <c r="G69" s="54">
        <v>4</v>
      </c>
      <c r="H69" s="49">
        <f t="shared" si="2"/>
        <v>0.22222222222222221</v>
      </c>
      <c r="I69" s="54">
        <v>0</v>
      </c>
      <c r="J69" s="49">
        <f t="shared" si="3"/>
        <v>0</v>
      </c>
      <c r="K69" s="54">
        <v>4</v>
      </c>
      <c r="L69" s="49">
        <f t="shared" si="4"/>
        <v>0.22222222222222221</v>
      </c>
      <c r="M69" s="57">
        <f t="shared" si="5"/>
        <v>0.17777777777777776</v>
      </c>
    </row>
    <row r="70" spans="1:13" ht="21.95" customHeight="1">
      <c r="A70" s="8">
        <v>65</v>
      </c>
      <c r="B70" s="16" t="s">
        <v>91</v>
      </c>
      <c r="C70" s="8">
        <v>0</v>
      </c>
      <c r="D70" s="49">
        <f t="shared" si="0"/>
        <v>0</v>
      </c>
      <c r="E70" s="8">
        <v>0</v>
      </c>
      <c r="F70" s="49">
        <f t="shared" si="1"/>
        <v>0</v>
      </c>
      <c r="G70" s="8">
        <v>0</v>
      </c>
      <c r="H70" s="49">
        <f t="shared" si="2"/>
        <v>0</v>
      </c>
      <c r="I70" s="8">
        <v>0</v>
      </c>
      <c r="J70" s="49">
        <f t="shared" si="3"/>
        <v>0</v>
      </c>
      <c r="K70" s="8">
        <v>0</v>
      </c>
      <c r="L70" s="49">
        <f t="shared" si="4"/>
        <v>0</v>
      </c>
      <c r="M70" s="57">
        <f t="shared" si="5"/>
        <v>0</v>
      </c>
    </row>
  </sheetData>
  <mergeCells count="6">
    <mergeCell ref="K2:L2"/>
    <mergeCell ref="A1:L1"/>
    <mergeCell ref="C2:D2"/>
    <mergeCell ref="E2:F2"/>
    <mergeCell ref="G2:H2"/>
    <mergeCell ref="I2:J2"/>
  </mergeCells>
  <pageMargins left="0.45" right="0.45" top="0.25" bottom="0.25" header="0.3" footer="0.3"/>
  <pageSetup paperSize="9" scale="98" fitToHeight="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8"/>
  <sheetViews>
    <sheetView workbookViewId="0">
      <selection sqref="A1:C1"/>
    </sheetView>
  </sheetViews>
  <sheetFormatPr defaultRowHeight="15"/>
  <cols>
    <col min="1" max="1" width="9.85546875" style="1" bestFit="1" customWidth="1"/>
    <col min="2" max="2" width="33.140625" style="5" customWidth="1"/>
    <col min="3" max="3" width="40.42578125" customWidth="1"/>
  </cols>
  <sheetData>
    <row r="1" spans="1:3" ht="21">
      <c r="A1" s="84" t="s">
        <v>108</v>
      </c>
      <c r="B1" s="84"/>
      <c r="C1" s="84"/>
    </row>
    <row r="2" spans="1:3" ht="24.95" customHeight="1">
      <c r="A2" s="6" t="s">
        <v>106</v>
      </c>
      <c r="B2" s="7" t="s">
        <v>45</v>
      </c>
      <c r="C2" s="6" t="s">
        <v>107</v>
      </c>
    </row>
    <row r="3" spans="1:3" ht="24.95" customHeight="1">
      <c r="A3" s="2">
        <v>1</v>
      </c>
      <c r="B3" s="4" t="s">
        <v>46</v>
      </c>
      <c r="C3" s="3"/>
    </row>
    <row r="4" spans="1:3" ht="24.95" customHeight="1">
      <c r="A4" s="2">
        <v>2</v>
      </c>
      <c r="B4" s="4" t="s">
        <v>47</v>
      </c>
      <c r="C4" s="3"/>
    </row>
    <row r="5" spans="1:3" ht="24.95" customHeight="1">
      <c r="A5" s="2">
        <v>3</v>
      </c>
      <c r="B5" s="4" t="s">
        <v>48</v>
      </c>
      <c r="C5" s="3"/>
    </row>
    <row r="6" spans="1:3" ht="24.95" customHeight="1">
      <c r="A6" s="2">
        <v>4</v>
      </c>
      <c r="B6" s="4" t="s">
        <v>49</v>
      </c>
      <c r="C6" s="3"/>
    </row>
    <row r="7" spans="1:3" ht="24.95" customHeight="1">
      <c r="A7" s="2">
        <v>5</v>
      </c>
      <c r="B7" s="4" t="s">
        <v>50</v>
      </c>
      <c r="C7" s="3"/>
    </row>
    <row r="8" spans="1:3" ht="24.95" customHeight="1">
      <c r="A8" s="2">
        <v>6</v>
      </c>
      <c r="B8" s="4" t="s">
        <v>51</v>
      </c>
      <c r="C8" s="3"/>
    </row>
    <row r="9" spans="1:3" ht="24.95" customHeight="1">
      <c r="A9" s="2">
        <v>8</v>
      </c>
      <c r="B9" s="4" t="s">
        <v>52</v>
      </c>
      <c r="C9" s="3"/>
    </row>
    <row r="10" spans="1:3" ht="24.95" customHeight="1">
      <c r="A10" s="2">
        <v>9</v>
      </c>
      <c r="B10" s="4" t="s">
        <v>53</v>
      </c>
      <c r="C10" s="3"/>
    </row>
    <row r="11" spans="1:3" ht="24.95" customHeight="1">
      <c r="A11" s="2">
        <v>10</v>
      </c>
      <c r="B11" s="4" t="s">
        <v>54</v>
      </c>
      <c r="C11" s="3"/>
    </row>
    <row r="12" spans="1:3" ht="24.95" customHeight="1">
      <c r="A12" s="2">
        <v>11</v>
      </c>
      <c r="B12" s="4" t="s">
        <v>55</v>
      </c>
      <c r="C12" s="3"/>
    </row>
    <row r="13" spans="1:3" ht="24.95" customHeight="1">
      <c r="A13" s="2">
        <v>12</v>
      </c>
      <c r="B13" s="4" t="s">
        <v>56</v>
      </c>
      <c r="C13" s="3"/>
    </row>
    <row r="14" spans="1:3" ht="24.95" customHeight="1">
      <c r="A14" s="2">
        <v>13</v>
      </c>
      <c r="B14" s="4" t="s">
        <v>57</v>
      </c>
      <c r="C14" s="3"/>
    </row>
    <row r="15" spans="1:3" ht="24.95" customHeight="1">
      <c r="A15" s="2">
        <v>14</v>
      </c>
      <c r="B15" s="4" t="s">
        <v>58</v>
      </c>
      <c r="C15" s="3"/>
    </row>
    <row r="16" spans="1:3" ht="24.95" customHeight="1">
      <c r="A16" s="2">
        <v>15</v>
      </c>
      <c r="B16" s="4" t="s">
        <v>59</v>
      </c>
      <c r="C16" s="3"/>
    </row>
    <row r="17" spans="1:3" ht="24.95" customHeight="1">
      <c r="A17" s="2">
        <v>16</v>
      </c>
      <c r="B17" s="4" t="s">
        <v>60</v>
      </c>
      <c r="C17" s="3"/>
    </row>
    <row r="18" spans="1:3" ht="24.95" customHeight="1">
      <c r="A18" s="2">
        <v>17</v>
      </c>
      <c r="B18" s="4" t="s">
        <v>61</v>
      </c>
      <c r="C18" s="3"/>
    </row>
    <row r="19" spans="1:3" ht="24.95" customHeight="1">
      <c r="A19" s="2">
        <v>18</v>
      </c>
      <c r="B19" s="4" t="s">
        <v>62</v>
      </c>
      <c r="C19" s="3"/>
    </row>
    <row r="20" spans="1:3" ht="24.95" customHeight="1">
      <c r="A20" s="2">
        <v>19</v>
      </c>
      <c r="B20" s="4" t="s">
        <v>63</v>
      </c>
      <c r="C20" s="3"/>
    </row>
    <row r="21" spans="1:3" ht="24.95" customHeight="1">
      <c r="A21" s="2">
        <v>20</v>
      </c>
      <c r="B21" s="4" t="s">
        <v>64</v>
      </c>
      <c r="C21" s="3"/>
    </row>
    <row r="22" spans="1:3" ht="24.95" customHeight="1">
      <c r="A22" s="2">
        <v>21</v>
      </c>
      <c r="B22" s="4" t="s">
        <v>65</v>
      </c>
      <c r="C22" s="3"/>
    </row>
    <row r="23" spans="1:3" ht="24.95" customHeight="1">
      <c r="A23" s="2">
        <v>22</v>
      </c>
      <c r="B23" s="4" t="s">
        <v>66</v>
      </c>
      <c r="C23" s="3"/>
    </row>
    <row r="24" spans="1:3" ht="24.95" customHeight="1">
      <c r="A24" s="2">
        <v>23</v>
      </c>
      <c r="B24" s="4" t="s">
        <v>67</v>
      </c>
      <c r="C24" s="3"/>
    </row>
    <row r="25" spans="1:3" ht="24.95" customHeight="1">
      <c r="A25" s="2">
        <v>24</v>
      </c>
      <c r="B25" s="4" t="s">
        <v>68</v>
      </c>
      <c r="C25" s="3"/>
    </row>
    <row r="26" spans="1:3" ht="24.95" customHeight="1">
      <c r="A26" s="2">
        <v>25</v>
      </c>
      <c r="B26" s="4" t="s">
        <v>69</v>
      </c>
      <c r="C26" s="3"/>
    </row>
    <row r="27" spans="1:3" ht="24.95" customHeight="1">
      <c r="A27" s="2">
        <v>26</v>
      </c>
      <c r="B27" s="4" t="s">
        <v>70</v>
      </c>
      <c r="C27" s="3"/>
    </row>
    <row r="28" spans="1:3" ht="24.95" customHeight="1">
      <c r="A28" s="2">
        <v>27</v>
      </c>
      <c r="B28" s="4" t="s">
        <v>71</v>
      </c>
      <c r="C28" s="3"/>
    </row>
    <row r="29" spans="1:3" ht="24.95" customHeight="1">
      <c r="A29" s="2">
        <v>28</v>
      </c>
      <c r="B29" s="4" t="s">
        <v>72</v>
      </c>
      <c r="C29" s="3"/>
    </row>
    <row r="30" spans="1:3" ht="24.95" customHeight="1">
      <c r="A30" s="2">
        <v>29</v>
      </c>
      <c r="B30" s="4" t="s">
        <v>73</v>
      </c>
      <c r="C30" s="3"/>
    </row>
    <row r="31" spans="1:3" ht="24.95" customHeight="1">
      <c r="A31" s="2">
        <v>30</v>
      </c>
      <c r="B31" s="4" t="s">
        <v>74</v>
      </c>
      <c r="C31" s="3"/>
    </row>
    <row r="32" spans="1:3" ht="24.95" customHeight="1">
      <c r="A32" s="2">
        <v>31</v>
      </c>
      <c r="B32" s="4" t="s">
        <v>75</v>
      </c>
      <c r="C32" s="3"/>
    </row>
    <row r="33" spans="1:3" ht="24.95" customHeight="1">
      <c r="A33" s="2">
        <v>32</v>
      </c>
      <c r="B33" s="4" t="s">
        <v>76</v>
      </c>
      <c r="C33" s="3"/>
    </row>
    <row r="34" spans="1:3" ht="24.95" customHeight="1">
      <c r="A34" s="2">
        <v>33</v>
      </c>
      <c r="B34" s="4" t="s">
        <v>77</v>
      </c>
      <c r="C34" s="3"/>
    </row>
    <row r="35" spans="1:3" ht="24.95" customHeight="1">
      <c r="A35" s="2">
        <v>34</v>
      </c>
      <c r="B35" s="4" t="s">
        <v>78</v>
      </c>
      <c r="C35" s="3"/>
    </row>
    <row r="36" spans="1:3" ht="24.95" customHeight="1">
      <c r="A36" s="2">
        <v>35</v>
      </c>
      <c r="B36" s="4" t="s">
        <v>79</v>
      </c>
      <c r="C36" s="3"/>
    </row>
    <row r="37" spans="1:3" ht="24.95" customHeight="1">
      <c r="A37" s="2">
        <v>36</v>
      </c>
      <c r="B37" s="4" t="s">
        <v>80</v>
      </c>
      <c r="C37" s="3"/>
    </row>
    <row r="38" spans="1:3" ht="24.95" customHeight="1">
      <c r="A38" s="2">
        <v>37</v>
      </c>
      <c r="B38" s="4" t="s">
        <v>81</v>
      </c>
      <c r="C38" s="3"/>
    </row>
    <row r="39" spans="1:3" ht="24.95" customHeight="1">
      <c r="A39" s="2">
        <v>38</v>
      </c>
      <c r="B39" s="4" t="s">
        <v>82</v>
      </c>
      <c r="C39" s="3"/>
    </row>
    <row r="40" spans="1:3" ht="24.95" customHeight="1">
      <c r="A40" s="2">
        <v>39</v>
      </c>
      <c r="B40" s="4" t="s">
        <v>83</v>
      </c>
      <c r="C40" s="3"/>
    </row>
    <row r="41" spans="1:3" ht="24.95" customHeight="1">
      <c r="A41" s="2">
        <v>40</v>
      </c>
      <c r="B41" s="4" t="s">
        <v>84</v>
      </c>
      <c r="C41" s="3"/>
    </row>
    <row r="42" spans="1:3" ht="24.95" customHeight="1">
      <c r="A42" s="2">
        <v>41</v>
      </c>
      <c r="B42" s="4" t="s">
        <v>85</v>
      </c>
      <c r="C42" s="3"/>
    </row>
    <row r="43" spans="1:3" ht="24.95" customHeight="1">
      <c r="A43" s="2">
        <v>42</v>
      </c>
      <c r="B43" s="4" t="s">
        <v>86</v>
      </c>
      <c r="C43" s="3"/>
    </row>
    <row r="44" spans="1:3" ht="24.95" customHeight="1">
      <c r="A44" s="2">
        <v>43</v>
      </c>
      <c r="B44" s="4" t="s">
        <v>87</v>
      </c>
      <c r="C44" s="3"/>
    </row>
    <row r="45" spans="1:3" ht="24.95" customHeight="1">
      <c r="A45" s="2">
        <v>44</v>
      </c>
      <c r="B45" s="4" t="s">
        <v>88</v>
      </c>
      <c r="C45" s="3"/>
    </row>
    <row r="46" spans="1:3" ht="24.95" customHeight="1">
      <c r="A46" s="2">
        <v>45</v>
      </c>
      <c r="B46" s="4" t="s">
        <v>89</v>
      </c>
      <c r="C46" s="3"/>
    </row>
    <row r="47" spans="1:3" ht="24.95" customHeight="1">
      <c r="A47" s="2">
        <v>47</v>
      </c>
      <c r="B47" s="4" t="s">
        <v>90</v>
      </c>
      <c r="C47" s="3"/>
    </row>
    <row r="48" spans="1:3" ht="24.95" customHeight="1">
      <c r="A48" s="2">
        <v>48</v>
      </c>
      <c r="B48" s="4" t="s">
        <v>91</v>
      </c>
      <c r="C48" s="3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II</vt:lpstr>
      <vt:lpstr>IV</vt:lpstr>
      <vt:lpstr>VI</vt:lpstr>
      <vt:lpstr>3-SEM-VI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2019-04-03T10:48:13Z</dcterms:modified>
</cp:coreProperties>
</file>