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BBA - I" sheetId="1" r:id="rId1"/>
    <sheet name="BCOM - I" sheetId="2" r:id="rId2"/>
    <sheet name="BA - I-A" sheetId="3" r:id="rId3"/>
    <sheet name="BA - I-B" sheetId="5" r:id="rId4"/>
  </sheets>
  <calcPr calcId="124519"/>
</workbook>
</file>

<file path=xl/calcChain.xml><?xml version="1.0" encoding="utf-8"?>
<calcChain xmlns="http://schemas.openxmlformats.org/spreadsheetml/2006/main">
  <c r="Q7" i="5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"/>
  <c r="Q7" i="3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6"/>
  <c r="Q7" i="1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6"/>
</calcChain>
</file>

<file path=xl/sharedStrings.xml><?xml version="1.0" encoding="utf-8"?>
<sst xmlns="http://schemas.openxmlformats.org/spreadsheetml/2006/main" count="314" uniqueCount="224">
  <si>
    <t>G.AKSHAY</t>
  </si>
  <si>
    <t>FAUZIA PARWEEN</t>
  </si>
  <si>
    <t>BIBHASH KUMAR NANDI</t>
  </si>
  <si>
    <t>TANISHA AGARWAL</t>
  </si>
  <si>
    <t>RICHA SINGHAL</t>
  </si>
  <si>
    <t>MEDHA GHOSH DOSTIDAR</t>
  </si>
  <si>
    <t>SAYAK GHOSH</t>
  </si>
  <si>
    <t>AKASH DAS</t>
  </si>
  <si>
    <t>PRIYA RAJAK</t>
  </si>
  <si>
    <t>SNEHA DEBNATH</t>
  </si>
  <si>
    <t>TOUSIF KHAN</t>
  </si>
  <si>
    <t>MIGHANGMA SUBBA SAMBA</t>
  </si>
  <si>
    <t>SHREYA SHARMA</t>
  </si>
  <si>
    <t>MANISH AGARWAL</t>
  </si>
  <si>
    <t>LAKCHHAN LAMA</t>
  </si>
  <si>
    <t>AMITRAJEET KUNDU</t>
  </si>
  <si>
    <t>SHREYA CHHETRI</t>
  </si>
  <si>
    <t>SIMRAN CHHETRI</t>
  </si>
  <si>
    <t>ARINDAM MUKHERJEE</t>
  </si>
  <si>
    <t>NANDINI CHATTERJEE</t>
  </si>
  <si>
    <t>DIPANJAN NANDI CHOWDHURY</t>
  </si>
  <si>
    <t>SUSMITA SAIBA</t>
  </si>
  <si>
    <t>ABHIJIT MANDAL</t>
  </si>
  <si>
    <t>ANURAG PRADHAN</t>
  </si>
  <si>
    <t>DIWASH SAIBYA</t>
  </si>
  <si>
    <t>ADITYA KANODIA</t>
  </si>
  <si>
    <t>PRATHAM AGGARWAL</t>
  </si>
  <si>
    <t>SPANDAN DUTTA</t>
  </si>
  <si>
    <t>RIDHI AGARWAL</t>
  </si>
  <si>
    <t>AKASH GHOSH</t>
  </si>
  <si>
    <t>PRACHI AGARWAL</t>
  </si>
  <si>
    <t>ROHIT TAMANG</t>
  </si>
  <si>
    <t>AKASH SIDDHA</t>
  </si>
  <si>
    <t>CLEMENTIAS BASKEY</t>
  </si>
  <si>
    <t>CHIRAG SARKEY</t>
  </si>
  <si>
    <t>APURVA KUMARI</t>
  </si>
  <si>
    <t>ANJALI PRASAD</t>
  </si>
  <si>
    <t>RAJ PRASAD</t>
  </si>
  <si>
    <t>SANGAY GHELEK SHERPA</t>
  </si>
  <si>
    <t>SHRUTI GARG</t>
  </si>
  <si>
    <t>DEBAJYOTI CHAKRABORTY</t>
  </si>
  <si>
    <t>SWETA RAI</t>
  </si>
  <si>
    <t>PRITY BHOWAL</t>
  </si>
  <si>
    <t>SUVAYU PAL</t>
  </si>
  <si>
    <t>SAHARA RAI</t>
  </si>
  <si>
    <t>LOKESH TAMANG</t>
  </si>
  <si>
    <t>PORTIA ROY</t>
  </si>
  <si>
    <t>RISHITA SAHA</t>
  </si>
  <si>
    <t>BAISHNAVI PRADHAN</t>
  </si>
  <si>
    <t>PRIYA BHARATI PANDIT</t>
  </si>
  <si>
    <t>SHAMBHABI GUPTA</t>
  </si>
  <si>
    <t>AKANSHA THAKUR</t>
  </si>
  <si>
    <t>PRONITA GHOSH</t>
  </si>
  <si>
    <t>SUBHANKAR GHOSH</t>
  </si>
  <si>
    <t>SALONI GIRI</t>
  </si>
  <si>
    <t>HIMANGSHU RAI</t>
  </si>
  <si>
    <t>AYUSH MISHRA</t>
  </si>
  <si>
    <t>MD. NISHAR ALAM</t>
  </si>
  <si>
    <t>SHOUMILI SARKAR</t>
  </si>
  <si>
    <t>RAHUL SINGH</t>
  </si>
  <si>
    <t>POPI SARKAR</t>
  </si>
  <si>
    <t>TENZIN BHUTI</t>
  </si>
  <si>
    <t>BIDISHA DAS</t>
  </si>
  <si>
    <t>PRATIVA PRASAD</t>
  </si>
  <si>
    <t>SOURAV DEB</t>
  </si>
  <si>
    <t>SAKSHI JHA</t>
  </si>
  <si>
    <t>DIXCHA ROY</t>
  </si>
  <si>
    <t>AMISHA SINGH</t>
  </si>
  <si>
    <t>KEYA KAR</t>
  </si>
  <si>
    <t>MANSHA CHHETRI</t>
  </si>
  <si>
    <t>LOVELY SAHA</t>
  </si>
  <si>
    <t>AASIKA THAPA</t>
  </si>
  <si>
    <t>RAVIKANT ROY</t>
  </si>
  <si>
    <t>MANDIRA ROY</t>
  </si>
  <si>
    <t>SRITILATA PRADHAN</t>
  </si>
  <si>
    <t>BIDISHA BAG</t>
  </si>
  <si>
    <t>SAGNIK BARMAN</t>
  </si>
  <si>
    <t>RAJDEEP DE</t>
  </si>
  <si>
    <t>SAYANTAN PATRA</t>
  </si>
  <si>
    <t>BROJESH ROY CHOWDHURY</t>
  </si>
  <si>
    <t>CHUNG JUNG SHERPA</t>
  </si>
  <si>
    <t>PINTU MODAK</t>
  </si>
  <si>
    <t>PRATIKSHA PRADHAN</t>
  </si>
  <si>
    <t>ROSHANA ARA</t>
  </si>
  <si>
    <t>RIYAN LAMA</t>
  </si>
  <si>
    <t>SOHAM DAS</t>
  </si>
  <si>
    <t>SUBARNA GUHA</t>
  </si>
  <si>
    <t>IPSHITA BHANDARI</t>
  </si>
  <si>
    <t>MONALISHA CHAKRABORTY</t>
  </si>
  <si>
    <t>KEYA ROY</t>
  </si>
  <si>
    <t>BISWAS KHATI</t>
  </si>
  <si>
    <t>MANITA DARJEE</t>
  </si>
  <si>
    <t>BHARATI THAPA</t>
  </si>
  <si>
    <t>SUJITA GURUNG</t>
  </si>
  <si>
    <t>YESH DAS</t>
  </si>
  <si>
    <t>PRIYANSHU SAH</t>
  </si>
  <si>
    <t>NISHKANTAK SINGHA</t>
  </si>
  <si>
    <t>SRUTI LAMA</t>
  </si>
  <si>
    <t>PHUGYEL SONAM SHERPA</t>
  </si>
  <si>
    <t>TASHI LAMA BHUTIA</t>
  </si>
  <si>
    <t>GAURAV SHARMA</t>
  </si>
  <si>
    <t>PRAYASH CHHETRI</t>
  </si>
  <si>
    <t>DISHA KUNDU</t>
  </si>
  <si>
    <t>DIPANJAN PAUL</t>
  </si>
  <si>
    <t>ABUBAKKAR SIDDIK</t>
  </si>
  <si>
    <t>SANGITA GHOSH</t>
  </si>
  <si>
    <t>SUDESHNA BARMAN</t>
  </si>
  <si>
    <t>SANKIT LEPCHA</t>
  </si>
  <si>
    <t>AVANTIKA PALIT</t>
  </si>
  <si>
    <t>SAURAV KUMAR JAISWAL</t>
  </si>
  <si>
    <t>SAMPREETI SARKAR</t>
  </si>
  <si>
    <t>SANTANU DUTTA</t>
  </si>
  <si>
    <t>SRABANTI SEN</t>
  </si>
  <si>
    <t>KHUSHI CHHETRI</t>
  </si>
  <si>
    <t>SUPRITI KUNDU</t>
  </si>
  <si>
    <t>AVAY KUMAR PRASAD</t>
  </si>
  <si>
    <t>SEHGAL PRADHAN</t>
  </si>
  <si>
    <t>ARCHANA BARMAN</t>
  </si>
  <si>
    <t>SNEHA DAS</t>
  </si>
  <si>
    <t>JAMSHED ALAM</t>
  </si>
  <si>
    <t>SWAPNIL ROY</t>
  </si>
  <si>
    <t>LOUE RANJAN ADHIKARY</t>
  </si>
  <si>
    <t>KAUSTAV CHAKRABORTY</t>
  </si>
  <si>
    <t>MUSHKAN MANGLA</t>
  </si>
  <si>
    <t>SAYAN BARMAN</t>
  </si>
  <si>
    <t>KHITISH SINGHA</t>
  </si>
  <si>
    <t>SAHIBA BEGAM</t>
  </si>
  <si>
    <t>ISHAN CHHETRI</t>
  </si>
  <si>
    <t>JAIMALLYA BHATTACHARYA</t>
  </si>
  <si>
    <t>SATYAKI BANIK</t>
  </si>
  <si>
    <t>BISHAL ROY</t>
  </si>
  <si>
    <t>JHUMUR BARMAN</t>
  </si>
  <si>
    <t>PARU HANGMA LIMBU SUBBA</t>
  </si>
  <si>
    <t>DIVYANSH AGARWAL</t>
  </si>
  <si>
    <t>SHAHEEN KHATOON</t>
  </si>
  <si>
    <t>ASIF IQBAL</t>
  </si>
  <si>
    <t>ANKITA MAZUMDER</t>
  </si>
  <si>
    <t>LITON MAJUMDAR</t>
  </si>
  <si>
    <t>LALBABU THAKUR</t>
  </si>
  <si>
    <t>SRIRUP GOUTAM</t>
  </si>
  <si>
    <t>BISWAJIT HEMBROM</t>
  </si>
  <si>
    <t>HARRIS SHARMA</t>
  </si>
  <si>
    <t>PRATYUSH SHARMA</t>
  </si>
  <si>
    <t>ANINDITA CHANDA</t>
  </si>
  <si>
    <t>ROU AFSANI AHMED</t>
  </si>
  <si>
    <t>SHARMILA ROY</t>
  </si>
  <si>
    <t>RESHMITA GHOSH</t>
  </si>
  <si>
    <t>ROHITA PURKAYASTHA</t>
  </si>
  <si>
    <t>ABHIJIT KARMAKAR</t>
  </si>
  <si>
    <t>NANDINI SHARMA POKHREL</t>
  </si>
  <si>
    <t>SENORITA MAJUMDER</t>
  </si>
  <si>
    <t>MEGH CHAKRABORTY</t>
  </si>
  <si>
    <t>ANGKITA SARKAR</t>
  </si>
  <si>
    <t>PRIYANGSHU MAJUMDAR</t>
  </si>
  <si>
    <t>PRAGYA DURAL</t>
  </si>
  <si>
    <t>SANA KAUSER</t>
  </si>
  <si>
    <t>RITUSHREE SHARMA</t>
  </si>
  <si>
    <t>NIRBAN DEBNATH</t>
  </si>
  <si>
    <t>ANINDITA DUTTA</t>
  </si>
  <si>
    <t>KIRAN PASMAN</t>
  </si>
  <si>
    <t>DEBASHISH BASNET</t>
  </si>
  <si>
    <t>ISHIKA SARKAR</t>
  </si>
  <si>
    <t>ANINDYA ROY</t>
  </si>
  <si>
    <t>RIYA DEY</t>
  </si>
  <si>
    <t>MASUM NAWAJ</t>
  </si>
  <si>
    <t>AYUSH KUMAR</t>
  </si>
  <si>
    <t>PUJASRI DUTTA</t>
  </si>
  <si>
    <t>AKASH GURUNG</t>
  </si>
  <si>
    <t>TRINATH BHATTACHARJEE</t>
  </si>
  <si>
    <t>ROSHAN KUMAR RAY</t>
  </si>
  <si>
    <t>NISHANT AGARWAL</t>
  </si>
  <si>
    <t>ANKITA CHAUDHURY</t>
  </si>
  <si>
    <t>RITUPRIYA PAUL</t>
  </si>
  <si>
    <t>NARENDRA KUMAR ROY</t>
  </si>
  <si>
    <t>BISWAJIT DAS</t>
  </si>
  <si>
    <t>RANA AMIN</t>
  </si>
  <si>
    <t>DOYEL SAHA</t>
  </si>
  <si>
    <t>ANUSH TIWARI</t>
  </si>
  <si>
    <t>ABHINAN PRADHAN</t>
  </si>
  <si>
    <t>SNEHA CHOUDHURY</t>
  </si>
  <si>
    <t>SARBARTHA GHOSAL</t>
  </si>
  <si>
    <t>ANUSHREE GURUNG</t>
  </si>
  <si>
    <t>SANGKIT SHERPA</t>
  </si>
  <si>
    <t>PRITAM HALDER</t>
  </si>
  <si>
    <t>BIPLAB ROY</t>
  </si>
  <si>
    <t>MD. SHANAWAZ HUSSAIN</t>
  </si>
  <si>
    <t>SWAYAM ROY</t>
  </si>
  <si>
    <t>ROLL NO.</t>
  </si>
  <si>
    <t>NAME OF THE STUDENT</t>
  </si>
  <si>
    <t>SUBHADEEP MONDAL</t>
  </si>
  <si>
    <t>MD. SHOAIB AKHTAR</t>
  </si>
  <si>
    <t>DILKAS SHAMA</t>
  </si>
  <si>
    <t>TANUSRI ACHARIA</t>
  </si>
  <si>
    <t>DIPA DAS</t>
  </si>
  <si>
    <t>REKHA RANI ROY</t>
  </si>
  <si>
    <t>NEHA KUMARI</t>
  </si>
  <si>
    <t>ANJALI DEBNATH</t>
  </si>
  <si>
    <t>SADIQUA ALAM</t>
  </si>
  <si>
    <t>MD REHAN REZA</t>
  </si>
  <si>
    <t>SUSMITA SINGH</t>
  </si>
  <si>
    <t>SANCHIA JUSTIN</t>
  </si>
  <si>
    <t>BISHNU DEB ADHIKARI</t>
  </si>
  <si>
    <t>SUBJECTS</t>
  </si>
  <si>
    <t>ENGLISH</t>
  </si>
  <si>
    <t>ECONOMICS - I</t>
  </si>
  <si>
    <t>FINANCIAL ACCT</t>
  </si>
  <si>
    <t>LAW OF TORTS</t>
  </si>
  <si>
    <t>BUSS. STAT.</t>
  </si>
  <si>
    <t>PER</t>
  </si>
  <si>
    <t>NO OF CLASSES HELD</t>
  </si>
  <si>
    <t>AVERAGE</t>
  </si>
  <si>
    <t>MONTHS - 2019</t>
  </si>
  <si>
    <t>LEGAL WRITING</t>
  </si>
  <si>
    <t>JULY</t>
  </si>
  <si>
    <t>5 YEAR B.B.A. LL.B., SEMESTER - I</t>
  </si>
  <si>
    <t>AVG</t>
  </si>
  <si>
    <t>5 YEAR B.Com. LL.B. SEMESTER - I</t>
  </si>
  <si>
    <t>LEGAL METHODS</t>
  </si>
  <si>
    <t>5 YEAR B.A. LL.B. - I (SECTION- A)</t>
  </si>
  <si>
    <t>POL. SCIENCE - I</t>
  </si>
  <si>
    <t>ENGLISH - I</t>
  </si>
  <si>
    <t>SOCIOLOGY - I</t>
  </si>
  <si>
    <t>5 YEAR B.A. LL.B. - I (SECTION- B)</t>
  </si>
  <si>
    <t xml:space="preserve">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</si>
</sst>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1" fontId="7" fillId="0" borderId="1" xfId="0" applyNumberFormat="1" applyFont="1" applyBorder="1" applyAlignment="1">
      <alignment horizontal="left"/>
    </xf>
    <xf numFmtId="9" fontId="0" fillId="0" borderId="0" xfId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0" fillId="0" borderId="1" xfId="0" applyFill="1" applyBorder="1"/>
    <xf numFmtId="9" fontId="1" fillId="0" borderId="1" xfId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/>
    <xf numFmtId="1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1" fontId="9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9" fontId="2" fillId="0" borderId="0" xfId="1" applyFont="1" applyFill="1" applyAlignment="1">
      <alignment horizontal="center"/>
    </xf>
    <xf numFmtId="0" fontId="2" fillId="0" borderId="0" xfId="0" applyFont="1" applyFill="1"/>
    <xf numFmtId="1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9" fontId="1" fillId="0" borderId="0" xfId="1" applyFont="1" applyFill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"/>
  <sheetViews>
    <sheetView topLeftCell="A37" workbookViewId="0">
      <selection activeCell="A5" sqref="A5"/>
    </sheetView>
  </sheetViews>
  <sheetFormatPr defaultRowHeight="24.95" customHeight="1"/>
  <cols>
    <col min="1" max="1" width="7" style="20" bestFit="1" customWidth="1"/>
    <col min="2" max="2" width="29.28515625" style="19" bestFit="1" customWidth="1"/>
    <col min="3" max="3" width="8" style="21" customWidth="1"/>
    <col min="4" max="4" width="7.7109375" style="9" customWidth="1"/>
    <col min="5" max="5" width="9.140625" style="7"/>
    <col min="6" max="6" width="9.140625" style="9"/>
    <col min="7" max="7" width="7" style="7" customWidth="1"/>
    <col min="8" max="8" width="8.42578125" style="9" customWidth="1"/>
    <col min="9" max="9" width="9.140625" style="7"/>
    <col min="10" max="10" width="9.140625" style="9"/>
    <col min="11" max="11" width="7.7109375" style="7" customWidth="1"/>
    <col min="12" max="12" width="7.5703125" style="9" customWidth="1"/>
    <col min="13" max="13" width="7.28515625" style="7" customWidth="1"/>
    <col min="14" max="14" width="7.7109375" style="9" customWidth="1"/>
    <col min="15" max="15" width="5.140625" style="7" bestFit="1" customWidth="1"/>
    <col min="16" max="16" width="5.28515625" style="7" customWidth="1"/>
    <col min="17" max="17" width="7.42578125" style="9" customWidth="1"/>
    <col min="18" max="16384" width="9.140625" style="7"/>
  </cols>
  <sheetData>
    <row r="1" spans="1:17" s="51" customFormat="1" ht="24.95" customHeight="1">
      <c r="A1" s="73" t="s">
        <v>214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0"/>
    </row>
    <row r="2" spans="1:17" s="51" customFormat="1" ht="24.95" customHeight="1">
      <c r="A2" s="8"/>
      <c r="B2" s="22" t="s">
        <v>202</v>
      </c>
      <c r="C2" s="74" t="s">
        <v>203</v>
      </c>
      <c r="D2" s="74"/>
      <c r="E2" s="75" t="s">
        <v>217</v>
      </c>
      <c r="F2" s="75"/>
      <c r="G2" s="75" t="s">
        <v>204</v>
      </c>
      <c r="H2" s="75"/>
      <c r="I2" s="74" t="s">
        <v>205</v>
      </c>
      <c r="J2" s="74"/>
      <c r="K2" s="75" t="s">
        <v>206</v>
      </c>
      <c r="L2" s="75"/>
      <c r="M2" s="75" t="s">
        <v>207</v>
      </c>
      <c r="N2" s="75"/>
      <c r="O2" s="71" t="s">
        <v>212</v>
      </c>
      <c r="P2" s="72"/>
      <c r="Q2" s="50"/>
    </row>
    <row r="3" spans="1:17" s="51" customFormat="1" ht="24.95" customHeight="1">
      <c r="A3" s="8"/>
      <c r="B3" s="22" t="s">
        <v>211</v>
      </c>
      <c r="C3" s="10" t="s">
        <v>213</v>
      </c>
      <c r="D3" s="11" t="s">
        <v>208</v>
      </c>
      <c r="E3" s="10" t="s">
        <v>213</v>
      </c>
      <c r="F3" s="11" t="s">
        <v>208</v>
      </c>
      <c r="G3" s="10" t="s">
        <v>213</v>
      </c>
      <c r="H3" s="11" t="s">
        <v>208</v>
      </c>
      <c r="I3" s="10" t="s">
        <v>213</v>
      </c>
      <c r="J3" s="11" t="s">
        <v>208</v>
      </c>
      <c r="K3" s="10" t="s">
        <v>213</v>
      </c>
      <c r="L3" s="12" t="s">
        <v>208</v>
      </c>
      <c r="M3" s="10" t="s">
        <v>213</v>
      </c>
      <c r="N3" s="12" t="s">
        <v>208</v>
      </c>
      <c r="O3" s="10" t="s">
        <v>213</v>
      </c>
      <c r="P3" s="28" t="s">
        <v>208</v>
      </c>
      <c r="Q3" s="50"/>
    </row>
    <row r="4" spans="1:17" s="51" customFormat="1" ht="24.95" customHeight="1">
      <c r="A4" s="55"/>
      <c r="B4" s="22" t="s">
        <v>209</v>
      </c>
      <c r="C4" s="46">
        <v>12</v>
      </c>
      <c r="D4" s="11"/>
      <c r="E4" s="28">
        <v>12</v>
      </c>
      <c r="F4" s="11"/>
      <c r="G4" s="66">
        <v>15</v>
      </c>
      <c r="H4" s="11"/>
      <c r="I4" s="10">
        <v>13</v>
      </c>
      <c r="J4" s="11"/>
      <c r="K4" s="10">
        <v>12</v>
      </c>
      <c r="L4" s="12"/>
      <c r="M4" s="46">
        <v>10</v>
      </c>
      <c r="N4" s="12"/>
      <c r="O4" s="53"/>
      <c r="P4" s="53"/>
      <c r="Q4" s="12" t="s">
        <v>215</v>
      </c>
    </row>
    <row r="5" spans="1:17" s="51" customFormat="1" ht="24.95" customHeight="1">
      <c r="A5" s="70" t="s">
        <v>187</v>
      </c>
      <c r="B5" s="54" t="s">
        <v>188</v>
      </c>
      <c r="C5" s="1" t="s">
        <v>223</v>
      </c>
      <c r="D5" s="14"/>
      <c r="E5" s="56"/>
      <c r="F5" s="14"/>
      <c r="G5" s="67"/>
      <c r="H5" s="14"/>
      <c r="I5" s="1"/>
      <c r="J5" s="14"/>
      <c r="K5" s="1"/>
      <c r="L5" s="14"/>
      <c r="M5" s="1"/>
      <c r="N5" s="14"/>
      <c r="O5" s="30"/>
      <c r="P5" s="30"/>
      <c r="Q5" s="14"/>
    </row>
    <row r="6" spans="1:17" s="15" customFormat="1" ht="24.95" customHeight="1">
      <c r="A6" s="3">
        <v>1</v>
      </c>
      <c r="B6" s="16" t="s">
        <v>0</v>
      </c>
      <c r="C6" s="3">
        <v>11</v>
      </c>
      <c r="D6" s="31">
        <f>C6/12</f>
        <v>0.91666666666666663</v>
      </c>
      <c r="E6" s="32">
        <v>11</v>
      </c>
      <c r="F6" s="31">
        <f>E6/12</f>
        <v>0.91666666666666663</v>
      </c>
      <c r="G6" s="65">
        <v>15</v>
      </c>
      <c r="H6" s="31">
        <f>G6/15</f>
        <v>1</v>
      </c>
      <c r="I6" s="3">
        <v>13</v>
      </c>
      <c r="J6" s="31">
        <f>I6/13</f>
        <v>1</v>
      </c>
      <c r="K6" s="3">
        <v>12</v>
      </c>
      <c r="L6" s="31">
        <f>K6/12</f>
        <v>1</v>
      </c>
      <c r="M6" s="3">
        <v>9</v>
      </c>
      <c r="N6" s="31">
        <f>M6/10</f>
        <v>0.9</v>
      </c>
      <c r="O6" s="2"/>
      <c r="P6" s="2"/>
      <c r="Q6" s="31">
        <f>SUM(D6+F6+H6+J6+L6+N6)/6</f>
        <v>0.9555555555555556</v>
      </c>
    </row>
    <row r="7" spans="1:17" s="15" customFormat="1" ht="24.95" customHeight="1">
      <c r="A7" s="4">
        <v>2</v>
      </c>
      <c r="B7" s="16" t="s">
        <v>1</v>
      </c>
      <c r="C7" s="3">
        <v>5</v>
      </c>
      <c r="D7" s="31">
        <f t="shared" ref="D7:D48" si="0">C7/12</f>
        <v>0.41666666666666669</v>
      </c>
      <c r="E7" s="33">
        <v>5</v>
      </c>
      <c r="F7" s="31">
        <f t="shared" ref="F7:F48" si="1">E7/12</f>
        <v>0.41666666666666669</v>
      </c>
      <c r="G7" s="65">
        <v>6</v>
      </c>
      <c r="H7" s="31">
        <f t="shared" ref="H7:H48" si="2">G7/15</f>
        <v>0.4</v>
      </c>
      <c r="I7" s="3">
        <v>4</v>
      </c>
      <c r="J7" s="31">
        <f t="shared" ref="J7:J48" si="3">I7/13</f>
        <v>0.30769230769230771</v>
      </c>
      <c r="K7" s="3">
        <v>5</v>
      </c>
      <c r="L7" s="31">
        <f t="shared" ref="L7:L48" si="4">K7/12</f>
        <v>0.41666666666666669</v>
      </c>
      <c r="M7" s="3">
        <v>6</v>
      </c>
      <c r="N7" s="31">
        <f t="shared" ref="N7:N48" si="5">M7/10</f>
        <v>0.6</v>
      </c>
      <c r="O7" s="2"/>
      <c r="P7" s="2"/>
      <c r="Q7" s="31">
        <f t="shared" ref="Q7:Q48" si="6">SUM(D7+F7+H7+J7+L7+N7)/6</f>
        <v>0.42628205128205132</v>
      </c>
    </row>
    <row r="8" spans="1:17" s="15" customFormat="1" ht="24.95" customHeight="1">
      <c r="A8" s="4">
        <v>3</v>
      </c>
      <c r="B8" s="16" t="s">
        <v>2</v>
      </c>
      <c r="C8" s="3">
        <v>10</v>
      </c>
      <c r="D8" s="31">
        <f t="shared" si="0"/>
        <v>0.83333333333333337</v>
      </c>
      <c r="E8" s="3">
        <v>10</v>
      </c>
      <c r="F8" s="31">
        <f t="shared" si="1"/>
        <v>0.83333333333333337</v>
      </c>
      <c r="G8" s="65">
        <v>11</v>
      </c>
      <c r="H8" s="31">
        <f t="shared" si="2"/>
        <v>0.73333333333333328</v>
      </c>
      <c r="I8" s="3">
        <v>7</v>
      </c>
      <c r="J8" s="31">
        <f t="shared" si="3"/>
        <v>0.53846153846153844</v>
      </c>
      <c r="K8" s="3">
        <v>8</v>
      </c>
      <c r="L8" s="31">
        <f t="shared" si="4"/>
        <v>0.66666666666666663</v>
      </c>
      <c r="M8" s="3">
        <v>9</v>
      </c>
      <c r="N8" s="31">
        <f t="shared" si="5"/>
        <v>0.9</v>
      </c>
      <c r="O8" s="2"/>
      <c r="P8" s="2"/>
      <c r="Q8" s="31">
        <f t="shared" si="6"/>
        <v>0.75085470085470085</v>
      </c>
    </row>
    <row r="9" spans="1:17" s="15" customFormat="1" ht="24.95" customHeight="1">
      <c r="A9" s="4">
        <v>4</v>
      </c>
      <c r="B9" s="16" t="s">
        <v>3</v>
      </c>
      <c r="C9" s="3">
        <v>11</v>
      </c>
      <c r="D9" s="31">
        <f t="shared" si="0"/>
        <v>0.91666666666666663</v>
      </c>
      <c r="E9" s="3">
        <v>11</v>
      </c>
      <c r="F9" s="31">
        <f t="shared" si="1"/>
        <v>0.91666666666666663</v>
      </c>
      <c r="G9" s="65">
        <v>15</v>
      </c>
      <c r="H9" s="31">
        <f t="shared" si="2"/>
        <v>1</v>
      </c>
      <c r="I9" s="3">
        <v>13</v>
      </c>
      <c r="J9" s="31">
        <f t="shared" si="3"/>
        <v>1</v>
      </c>
      <c r="K9" s="3">
        <v>12</v>
      </c>
      <c r="L9" s="31">
        <f t="shared" si="4"/>
        <v>1</v>
      </c>
      <c r="M9" s="3">
        <v>9</v>
      </c>
      <c r="N9" s="31">
        <f t="shared" si="5"/>
        <v>0.9</v>
      </c>
      <c r="O9" s="2"/>
      <c r="P9" s="2"/>
      <c r="Q9" s="31">
        <f t="shared" si="6"/>
        <v>0.9555555555555556</v>
      </c>
    </row>
    <row r="10" spans="1:17" s="15" customFormat="1" ht="24.95" customHeight="1">
      <c r="A10" s="4">
        <v>5</v>
      </c>
      <c r="B10" s="16" t="s">
        <v>4</v>
      </c>
      <c r="C10" s="3">
        <v>12</v>
      </c>
      <c r="D10" s="31">
        <f t="shared" si="0"/>
        <v>1</v>
      </c>
      <c r="E10" s="3">
        <v>12</v>
      </c>
      <c r="F10" s="31">
        <f t="shared" si="1"/>
        <v>1</v>
      </c>
      <c r="G10" s="65">
        <v>13</v>
      </c>
      <c r="H10" s="31">
        <f t="shared" si="2"/>
        <v>0.8666666666666667</v>
      </c>
      <c r="I10" s="3">
        <v>11</v>
      </c>
      <c r="J10" s="31">
        <f t="shared" si="3"/>
        <v>0.84615384615384615</v>
      </c>
      <c r="K10" s="3">
        <v>11</v>
      </c>
      <c r="L10" s="31">
        <f t="shared" si="4"/>
        <v>0.91666666666666663</v>
      </c>
      <c r="M10" s="3">
        <v>10</v>
      </c>
      <c r="N10" s="31">
        <f t="shared" si="5"/>
        <v>1</v>
      </c>
      <c r="O10" s="2"/>
      <c r="P10" s="2"/>
      <c r="Q10" s="31">
        <f t="shared" si="6"/>
        <v>0.93824786324786336</v>
      </c>
    </row>
    <row r="11" spans="1:17" s="15" customFormat="1" ht="24.95" customHeight="1">
      <c r="A11" s="4">
        <v>6</v>
      </c>
      <c r="B11" s="16" t="s">
        <v>5</v>
      </c>
      <c r="C11" s="3">
        <v>12</v>
      </c>
      <c r="D11" s="31">
        <f t="shared" si="0"/>
        <v>1</v>
      </c>
      <c r="E11" s="3">
        <v>12</v>
      </c>
      <c r="F11" s="31">
        <f t="shared" si="1"/>
        <v>1</v>
      </c>
      <c r="G11" s="65">
        <v>14</v>
      </c>
      <c r="H11" s="31">
        <f t="shared" si="2"/>
        <v>0.93333333333333335</v>
      </c>
      <c r="I11" s="3">
        <v>12</v>
      </c>
      <c r="J11" s="31">
        <f t="shared" si="3"/>
        <v>0.92307692307692313</v>
      </c>
      <c r="K11" s="3">
        <v>11</v>
      </c>
      <c r="L11" s="31">
        <f t="shared" si="4"/>
        <v>0.91666666666666663</v>
      </c>
      <c r="M11" s="3">
        <v>10</v>
      </c>
      <c r="N11" s="31">
        <f t="shared" si="5"/>
        <v>1</v>
      </c>
      <c r="O11" s="2"/>
      <c r="P11" s="2"/>
      <c r="Q11" s="31">
        <f t="shared" si="6"/>
        <v>0.96217948717948731</v>
      </c>
    </row>
    <row r="12" spans="1:17" s="15" customFormat="1" ht="24.95" customHeight="1">
      <c r="A12" s="4">
        <v>7</v>
      </c>
      <c r="B12" s="16" t="s">
        <v>6</v>
      </c>
      <c r="C12" s="3">
        <v>6</v>
      </c>
      <c r="D12" s="31">
        <f t="shared" si="0"/>
        <v>0.5</v>
      </c>
      <c r="E12" s="3">
        <v>6</v>
      </c>
      <c r="F12" s="31">
        <f t="shared" si="1"/>
        <v>0.5</v>
      </c>
      <c r="G12" s="65">
        <v>8</v>
      </c>
      <c r="H12" s="31">
        <f t="shared" si="2"/>
        <v>0.53333333333333333</v>
      </c>
      <c r="I12" s="3">
        <v>9</v>
      </c>
      <c r="J12" s="31">
        <f t="shared" si="3"/>
        <v>0.69230769230769229</v>
      </c>
      <c r="K12" s="3">
        <v>9</v>
      </c>
      <c r="L12" s="31">
        <f t="shared" si="4"/>
        <v>0.75</v>
      </c>
      <c r="M12" s="3">
        <v>5</v>
      </c>
      <c r="N12" s="31">
        <f t="shared" si="5"/>
        <v>0.5</v>
      </c>
      <c r="O12" s="2"/>
      <c r="P12" s="2"/>
      <c r="Q12" s="31">
        <f t="shared" si="6"/>
        <v>0.57927350427350432</v>
      </c>
    </row>
    <row r="13" spans="1:17" s="15" customFormat="1" ht="24.95" customHeight="1">
      <c r="A13" s="4">
        <v>8</v>
      </c>
      <c r="B13" s="16" t="s">
        <v>7</v>
      </c>
      <c r="C13" s="3">
        <v>10</v>
      </c>
      <c r="D13" s="31">
        <f t="shared" si="0"/>
        <v>0.83333333333333337</v>
      </c>
      <c r="E13" s="3">
        <v>10</v>
      </c>
      <c r="F13" s="31">
        <f t="shared" si="1"/>
        <v>0.83333333333333337</v>
      </c>
      <c r="G13" s="65">
        <v>11</v>
      </c>
      <c r="H13" s="31">
        <f t="shared" si="2"/>
        <v>0.73333333333333328</v>
      </c>
      <c r="I13" s="3">
        <v>11</v>
      </c>
      <c r="J13" s="31">
        <f t="shared" si="3"/>
        <v>0.84615384615384615</v>
      </c>
      <c r="K13" s="3">
        <v>10</v>
      </c>
      <c r="L13" s="31">
        <f t="shared" si="4"/>
        <v>0.83333333333333337</v>
      </c>
      <c r="M13" s="3">
        <v>10</v>
      </c>
      <c r="N13" s="31">
        <f t="shared" si="5"/>
        <v>1</v>
      </c>
      <c r="O13" s="2"/>
      <c r="P13" s="2"/>
      <c r="Q13" s="31">
        <f t="shared" si="6"/>
        <v>0.84658119658119657</v>
      </c>
    </row>
    <row r="14" spans="1:17" s="15" customFormat="1" ht="24.95" customHeight="1">
      <c r="A14" s="4">
        <v>9</v>
      </c>
      <c r="B14" s="16" t="s">
        <v>8</v>
      </c>
      <c r="C14" s="3">
        <v>10</v>
      </c>
      <c r="D14" s="31">
        <f t="shared" si="0"/>
        <v>0.83333333333333337</v>
      </c>
      <c r="E14" s="3">
        <v>10</v>
      </c>
      <c r="F14" s="31">
        <f t="shared" si="1"/>
        <v>0.83333333333333337</v>
      </c>
      <c r="G14" s="65">
        <v>13</v>
      </c>
      <c r="H14" s="31">
        <f t="shared" si="2"/>
        <v>0.8666666666666667</v>
      </c>
      <c r="I14" s="3">
        <v>10</v>
      </c>
      <c r="J14" s="31">
        <f t="shared" si="3"/>
        <v>0.76923076923076927</v>
      </c>
      <c r="K14" s="3">
        <v>7</v>
      </c>
      <c r="L14" s="31">
        <f t="shared" si="4"/>
        <v>0.58333333333333337</v>
      </c>
      <c r="M14" s="3">
        <v>7</v>
      </c>
      <c r="N14" s="31">
        <f t="shared" si="5"/>
        <v>0.7</v>
      </c>
      <c r="O14" s="2"/>
      <c r="P14" s="2"/>
      <c r="Q14" s="31">
        <f t="shared" si="6"/>
        <v>0.76431623931623927</v>
      </c>
    </row>
    <row r="15" spans="1:17" s="15" customFormat="1" ht="24.95" customHeight="1">
      <c r="A15" s="4">
        <v>10</v>
      </c>
      <c r="B15" s="16" t="s">
        <v>9</v>
      </c>
      <c r="C15" s="3">
        <v>11</v>
      </c>
      <c r="D15" s="31">
        <f t="shared" si="0"/>
        <v>0.91666666666666663</v>
      </c>
      <c r="E15" s="3">
        <v>11</v>
      </c>
      <c r="F15" s="31">
        <f t="shared" si="1"/>
        <v>0.91666666666666663</v>
      </c>
      <c r="G15" s="65">
        <v>11</v>
      </c>
      <c r="H15" s="31">
        <f t="shared" si="2"/>
        <v>0.73333333333333328</v>
      </c>
      <c r="I15" s="3">
        <v>8</v>
      </c>
      <c r="J15" s="31">
        <f t="shared" si="3"/>
        <v>0.61538461538461542</v>
      </c>
      <c r="K15" s="3">
        <v>9</v>
      </c>
      <c r="L15" s="31">
        <f t="shared" si="4"/>
        <v>0.75</v>
      </c>
      <c r="M15" s="3">
        <v>9</v>
      </c>
      <c r="N15" s="31">
        <f t="shared" si="5"/>
        <v>0.9</v>
      </c>
      <c r="O15" s="2"/>
      <c r="P15" s="2"/>
      <c r="Q15" s="31">
        <f t="shared" si="6"/>
        <v>0.80534188034188026</v>
      </c>
    </row>
    <row r="16" spans="1:17" s="15" customFormat="1" ht="24.95" customHeight="1">
      <c r="A16" s="4">
        <v>11</v>
      </c>
      <c r="B16" s="16" t="s">
        <v>10</v>
      </c>
      <c r="C16" s="3">
        <v>12</v>
      </c>
      <c r="D16" s="31">
        <f t="shared" si="0"/>
        <v>1</v>
      </c>
      <c r="E16" s="3">
        <v>12</v>
      </c>
      <c r="F16" s="31">
        <f t="shared" si="1"/>
        <v>1</v>
      </c>
      <c r="G16" s="65">
        <v>15</v>
      </c>
      <c r="H16" s="31">
        <f t="shared" si="2"/>
        <v>1</v>
      </c>
      <c r="I16" s="3">
        <v>13</v>
      </c>
      <c r="J16" s="31">
        <f t="shared" si="3"/>
        <v>1</v>
      </c>
      <c r="K16" s="3">
        <v>12</v>
      </c>
      <c r="L16" s="31">
        <f t="shared" si="4"/>
        <v>1</v>
      </c>
      <c r="M16" s="3">
        <v>10</v>
      </c>
      <c r="N16" s="31">
        <f t="shared" si="5"/>
        <v>1</v>
      </c>
      <c r="O16" s="2"/>
      <c r="P16" s="2"/>
      <c r="Q16" s="31">
        <f t="shared" si="6"/>
        <v>1</v>
      </c>
    </row>
    <row r="17" spans="1:17" s="15" customFormat="1" ht="24.95" customHeight="1">
      <c r="A17" s="4">
        <v>12</v>
      </c>
      <c r="B17" s="16" t="s">
        <v>11</v>
      </c>
      <c r="C17" s="3">
        <v>10</v>
      </c>
      <c r="D17" s="31">
        <f t="shared" si="0"/>
        <v>0.83333333333333337</v>
      </c>
      <c r="E17" s="3">
        <v>10</v>
      </c>
      <c r="F17" s="31">
        <f t="shared" si="1"/>
        <v>0.83333333333333337</v>
      </c>
      <c r="G17" s="65">
        <v>12</v>
      </c>
      <c r="H17" s="31">
        <f t="shared" si="2"/>
        <v>0.8</v>
      </c>
      <c r="I17" s="3">
        <v>8</v>
      </c>
      <c r="J17" s="31">
        <f t="shared" si="3"/>
        <v>0.61538461538461542</v>
      </c>
      <c r="K17" s="3">
        <v>8</v>
      </c>
      <c r="L17" s="31">
        <f t="shared" si="4"/>
        <v>0.66666666666666663</v>
      </c>
      <c r="M17" s="3">
        <v>7</v>
      </c>
      <c r="N17" s="31">
        <f t="shared" si="5"/>
        <v>0.7</v>
      </c>
      <c r="O17" s="2"/>
      <c r="P17" s="2"/>
      <c r="Q17" s="31">
        <f t="shared" si="6"/>
        <v>0.74145299145299148</v>
      </c>
    </row>
    <row r="18" spans="1:17" s="15" customFormat="1" ht="24.95" customHeight="1">
      <c r="A18" s="4">
        <v>13</v>
      </c>
      <c r="B18" s="16" t="s">
        <v>12</v>
      </c>
      <c r="C18" s="3">
        <v>10</v>
      </c>
      <c r="D18" s="31">
        <f t="shared" si="0"/>
        <v>0.83333333333333337</v>
      </c>
      <c r="E18" s="3">
        <v>10</v>
      </c>
      <c r="F18" s="31">
        <f t="shared" si="1"/>
        <v>0.83333333333333337</v>
      </c>
      <c r="G18" s="65">
        <v>12</v>
      </c>
      <c r="H18" s="31">
        <f t="shared" si="2"/>
        <v>0.8</v>
      </c>
      <c r="I18" s="3">
        <v>10</v>
      </c>
      <c r="J18" s="31">
        <f t="shared" si="3"/>
        <v>0.76923076923076927</v>
      </c>
      <c r="K18" s="3">
        <v>10</v>
      </c>
      <c r="L18" s="31">
        <f t="shared" si="4"/>
        <v>0.83333333333333337</v>
      </c>
      <c r="M18" s="3">
        <v>8</v>
      </c>
      <c r="N18" s="31">
        <f t="shared" si="5"/>
        <v>0.8</v>
      </c>
      <c r="O18" s="2"/>
      <c r="P18" s="2"/>
      <c r="Q18" s="31">
        <f t="shared" si="6"/>
        <v>0.81153846153846143</v>
      </c>
    </row>
    <row r="19" spans="1:17" s="15" customFormat="1" ht="24.95" customHeight="1">
      <c r="A19" s="4">
        <v>14</v>
      </c>
      <c r="B19" s="16" t="s">
        <v>13</v>
      </c>
      <c r="C19" s="3">
        <v>8</v>
      </c>
      <c r="D19" s="31">
        <f t="shared" si="0"/>
        <v>0.66666666666666663</v>
      </c>
      <c r="E19" s="3">
        <v>8</v>
      </c>
      <c r="F19" s="31">
        <f t="shared" si="1"/>
        <v>0.66666666666666663</v>
      </c>
      <c r="G19" s="65">
        <v>10</v>
      </c>
      <c r="H19" s="31">
        <f t="shared" si="2"/>
        <v>0.66666666666666663</v>
      </c>
      <c r="I19" s="3">
        <v>9</v>
      </c>
      <c r="J19" s="31">
        <f t="shared" si="3"/>
        <v>0.69230769230769229</v>
      </c>
      <c r="K19" s="3">
        <v>7</v>
      </c>
      <c r="L19" s="31">
        <f t="shared" si="4"/>
        <v>0.58333333333333337</v>
      </c>
      <c r="M19" s="3">
        <v>7</v>
      </c>
      <c r="N19" s="31">
        <f t="shared" si="5"/>
        <v>0.7</v>
      </c>
      <c r="O19" s="2"/>
      <c r="P19" s="2"/>
      <c r="Q19" s="31">
        <f t="shared" si="6"/>
        <v>0.66260683760683758</v>
      </c>
    </row>
    <row r="20" spans="1:17" s="15" customFormat="1" ht="24.95" customHeight="1">
      <c r="A20" s="4">
        <v>15</v>
      </c>
      <c r="B20" s="16" t="s">
        <v>14</v>
      </c>
      <c r="C20" s="3">
        <v>6</v>
      </c>
      <c r="D20" s="31">
        <f t="shared" si="0"/>
        <v>0.5</v>
      </c>
      <c r="E20" s="3">
        <v>6</v>
      </c>
      <c r="F20" s="31">
        <f t="shared" si="1"/>
        <v>0.5</v>
      </c>
      <c r="G20" s="65">
        <v>0</v>
      </c>
      <c r="H20" s="31">
        <f t="shared" si="2"/>
        <v>0</v>
      </c>
      <c r="I20" s="3">
        <v>2</v>
      </c>
      <c r="J20" s="31">
        <f t="shared" si="3"/>
        <v>0.15384615384615385</v>
      </c>
      <c r="K20" s="3">
        <v>1</v>
      </c>
      <c r="L20" s="31">
        <f t="shared" si="4"/>
        <v>8.3333333333333329E-2</v>
      </c>
      <c r="M20" s="3">
        <v>5</v>
      </c>
      <c r="N20" s="31">
        <f t="shared" si="5"/>
        <v>0.5</v>
      </c>
      <c r="O20" s="2"/>
      <c r="P20" s="2"/>
      <c r="Q20" s="31">
        <f t="shared" si="6"/>
        <v>0.2895299145299145</v>
      </c>
    </row>
    <row r="21" spans="1:17" s="15" customFormat="1" ht="24.95" customHeight="1">
      <c r="A21" s="4">
        <v>16</v>
      </c>
      <c r="B21" s="16" t="s">
        <v>15</v>
      </c>
      <c r="C21" s="3">
        <v>7</v>
      </c>
      <c r="D21" s="31">
        <f t="shared" si="0"/>
        <v>0.58333333333333337</v>
      </c>
      <c r="E21" s="3">
        <v>7</v>
      </c>
      <c r="F21" s="31">
        <f t="shared" si="1"/>
        <v>0.58333333333333337</v>
      </c>
      <c r="G21" s="65">
        <v>10</v>
      </c>
      <c r="H21" s="31">
        <f t="shared" si="2"/>
        <v>0.66666666666666663</v>
      </c>
      <c r="I21" s="3">
        <v>8</v>
      </c>
      <c r="J21" s="31">
        <f t="shared" si="3"/>
        <v>0.61538461538461542</v>
      </c>
      <c r="K21" s="3">
        <v>8</v>
      </c>
      <c r="L21" s="31">
        <f t="shared" si="4"/>
        <v>0.66666666666666663</v>
      </c>
      <c r="M21" s="3">
        <v>5</v>
      </c>
      <c r="N21" s="31">
        <f t="shared" si="5"/>
        <v>0.5</v>
      </c>
      <c r="O21" s="2"/>
      <c r="P21" s="2"/>
      <c r="Q21" s="31">
        <f t="shared" si="6"/>
        <v>0.60256410256410253</v>
      </c>
    </row>
    <row r="22" spans="1:17" s="15" customFormat="1" ht="24.95" customHeight="1">
      <c r="A22" s="4">
        <v>17</v>
      </c>
      <c r="B22" s="16" t="s">
        <v>16</v>
      </c>
      <c r="C22" s="3">
        <v>12</v>
      </c>
      <c r="D22" s="31">
        <f t="shared" si="0"/>
        <v>1</v>
      </c>
      <c r="E22" s="3">
        <v>12</v>
      </c>
      <c r="F22" s="31">
        <f t="shared" si="1"/>
        <v>1</v>
      </c>
      <c r="G22" s="65">
        <v>14</v>
      </c>
      <c r="H22" s="31">
        <f t="shared" si="2"/>
        <v>0.93333333333333335</v>
      </c>
      <c r="I22" s="3">
        <v>12</v>
      </c>
      <c r="J22" s="31">
        <f t="shared" si="3"/>
        <v>0.92307692307692313</v>
      </c>
      <c r="K22" s="3">
        <v>11</v>
      </c>
      <c r="L22" s="31">
        <f t="shared" si="4"/>
        <v>0.91666666666666663</v>
      </c>
      <c r="M22" s="3">
        <v>10</v>
      </c>
      <c r="N22" s="31">
        <f t="shared" si="5"/>
        <v>1</v>
      </c>
      <c r="O22" s="2"/>
      <c r="P22" s="2"/>
      <c r="Q22" s="31">
        <f t="shared" si="6"/>
        <v>0.96217948717948731</v>
      </c>
    </row>
    <row r="23" spans="1:17" s="15" customFormat="1" ht="24.95" customHeight="1">
      <c r="A23" s="4">
        <v>18</v>
      </c>
      <c r="B23" s="16" t="s">
        <v>17</v>
      </c>
      <c r="C23" s="3">
        <v>0</v>
      </c>
      <c r="D23" s="31">
        <f t="shared" si="0"/>
        <v>0</v>
      </c>
      <c r="E23" s="3">
        <v>0</v>
      </c>
      <c r="F23" s="31">
        <f t="shared" si="1"/>
        <v>0</v>
      </c>
      <c r="G23" s="65">
        <v>0</v>
      </c>
      <c r="H23" s="31">
        <f t="shared" si="2"/>
        <v>0</v>
      </c>
      <c r="I23" s="3">
        <v>0</v>
      </c>
      <c r="J23" s="31">
        <f t="shared" si="3"/>
        <v>0</v>
      </c>
      <c r="K23" s="3">
        <v>0</v>
      </c>
      <c r="L23" s="31">
        <f t="shared" si="4"/>
        <v>0</v>
      </c>
      <c r="M23" s="3">
        <v>1</v>
      </c>
      <c r="N23" s="31">
        <f t="shared" si="5"/>
        <v>0.1</v>
      </c>
      <c r="O23" s="2"/>
      <c r="P23" s="2"/>
      <c r="Q23" s="31">
        <f t="shared" si="6"/>
        <v>1.6666666666666666E-2</v>
      </c>
    </row>
    <row r="24" spans="1:17" s="15" customFormat="1" ht="24.95" customHeight="1">
      <c r="A24" s="4">
        <v>19</v>
      </c>
      <c r="B24" s="16" t="s">
        <v>18</v>
      </c>
      <c r="C24" s="3">
        <v>6</v>
      </c>
      <c r="D24" s="31">
        <f t="shared" si="0"/>
        <v>0.5</v>
      </c>
      <c r="E24" s="3">
        <v>6</v>
      </c>
      <c r="F24" s="31">
        <f t="shared" si="1"/>
        <v>0.5</v>
      </c>
      <c r="G24" s="65">
        <v>0</v>
      </c>
      <c r="H24" s="31">
        <f t="shared" si="2"/>
        <v>0</v>
      </c>
      <c r="I24" s="3">
        <v>5</v>
      </c>
      <c r="J24" s="31">
        <f t="shared" si="3"/>
        <v>0.38461538461538464</v>
      </c>
      <c r="K24" s="3">
        <v>7</v>
      </c>
      <c r="L24" s="31">
        <f t="shared" si="4"/>
        <v>0.58333333333333337</v>
      </c>
      <c r="M24" s="3">
        <v>5</v>
      </c>
      <c r="N24" s="31">
        <f t="shared" si="5"/>
        <v>0.5</v>
      </c>
      <c r="O24" s="2"/>
      <c r="P24" s="2"/>
      <c r="Q24" s="31">
        <f t="shared" si="6"/>
        <v>0.41132478632478636</v>
      </c>
    </row>
    <row r="25" spans="1:17" s="15" customFormat="1" ht="24.95" customHeight="1">
      <c r="A25" s="4">
        <v>20</v>
      </c>
      <c r="B25" s="16" t="s">
        <v>19</v>
      </c>
      <c r="C25" s="3">
        <v>12</v>
      </c>
      <c r="D25" s="31">
        <f t="shared" si="0"/>
        <v>1</v>
      </c>
      <c r="E25" s="34">
        <v>12</v>
      </c>
      <c r="F25" s="31">
        <f t="shared" si="1"/>
        <v>1</v>
      </c>
      <c r="G25" s="65">
        <v>14</v>
      </c>
      <c r="H25" s="31">
        <f t="shared" si="2"/>
        <v>0.93333333333333335</v>
      </c>
      <c r="I25" s="3">
        <v>12</v>
      </c>
      <c r="J25" s="31">
        <f t="shared" si="3"/>
        <v>0.92307692307692313</v>
      </c>
      <c r="K25" s="3">
        <v>11</v>
      </c>
      <c r="L25" s="31">
        <f t="shared" si="4"/>
        <v>0.91666666666666663</v>
      </c>
      <c r="M25" s="3">
        <v>10</v>
      </c>
      <c r="N25" s="31">
        <f t="shared" si="5"/>
        <v>1</v>
      </c>
      <c r="O25" s="2"/>
      <c r="P25" s="2"/>
      <c r="Q25" s="31">
        <f t="shared" si="6"/>
        <v>0.96217948717948731</v>
      </c>
    </row>
    <row r="26" spans="1:17" s="15" customFormat="1" ht="24.95" customHeight="1">
      <c r="A26" s="4">
        <v>21</v>
      </c>
      <c r="B26" s="16" t="s">
        <v>20</v>
      </c>
      <c r="C26" s="3">
        <v>10</v>
      </c>
      <c r="D26" s="31">
        <f t="shared" si="0"/>
        <v>0.83333333333333337</v>
      </c>
      <c r="E26" s="3">
        <v>10</v>
      </c>
      <c r="F26" s="31">
        <f t="shared" si="1"/>
        <v>0.83333333333333337</v>
      </c>
      <c r="G26" s="65">
        <v>12</v>
      </c>
      <c r="H26" s="31">
        <f t="shared" si="2"/>
        <v>0.8</v>
      </c>
      <c r="I26" s="3">
        <v>10</v>
      </c>
      <c r="J26" s="31">
        <f t="shared" si="3"/>
        <v>0.76923076923076927</v>
      </c>
      <c r="K26" s="3">
        <v>9</v>
      </c>
      <c r="L26" s="31">
        <f t="shared" si="4"/>
        <v>0.75</v>
      </c>
      <c r="M26" s="3">
        <v>9</v>
      </c>
      <c r="N26" s="31">
        <f t="shared" si="5"/>
        <v>0.9</v>
      </c>
      <c r="O26" s="2"/>
      <c r="P26" s="2"/>
      <c r="Q26" s="31">
        <f t="shared" si="6"/>
        <v>0.81431623931623942</v>
      </c>
    </row>
    <row r="27" spans="1:17" s="15" customFormat="1" ht="24.95" customHeight="1">
      <c r="A27" s="4">
        <v>22</v>
      </c>
      <c r="B27" s="16" t="s">
        <v>21</v>
      </c>
      <c r="C27" s="3">
        <v>8</v>
      </c>
      <c r="D27" s="31">
        <f t="shared" si="0"/>
        <v>0.66666666666666663</v>
      </c>
      <c r="E27" s="3">
        <v>8</v>
      </c>
      <c r="F27" s="31">
        <f t="shared" si="1"/>
        <v>0.66666666666666663</v>
      </c>
      <c r="G27" s="65">
        <v>0</v>
      </c>
      <c r="H27" s="31">
        <f t="shared" si="2"/>
        <v>0</v>
      </c>
      <c r="I27" s="3">
        <v>7</v>
      </c>
      <c r="J27" s="31">
        <f t="shared" si="3"/>
        <v>0.53846153846153844</v>
      </c>
      <c r="K27" s="3">
        <v>7</v>
      </c>
      <c r="L27" s="31">
        <f t="shared" si="4"/>
        <v>0.58333333333333337</v>
      </c>
      <c r="M27" s="3">
        <v>6</v>
      </c>
      <c r="N27" s="31">
        <f t="shared" si="5"/>
        <v>0.6</v>
      </c>
      <c r="O27" s="2"/>
      <c r="P27" s="2"/>
      <c r="Q27" s="31">
        <f t="shared" si="6"/>
        <v>0.50918803418803427</v>
      </c>
    </row>
    <row r="28" spans="1:17" s="15" customFormat="1" ht="24.95" customHeight="1">
      <c r="A28" s="4">
        <v>23</v>
      </c>
      <c r="B28" s="16" t="s">
        <v>22</v>
      </c>
      <c r="C28" s="3">
        <v>8</v>
      </c>
      <c r="D28" s="31">
        <f t="shared" si="0"/>
        <v>0.66666666666666663</v>
      </c>
      <c r="E28" s="3">
        <v>8</v>
      </c>
      <c r="F28" s="31">
        <f t="shared" si="1"/>
        <v>0.66666666666666663</v>
      </c>
      <c r="G28" s="65">
        <v>11</v>
      </c>
      <c r="H28" s="31">
        <f t="shared" si="2"/>
        <v>0.73333333333333328</v>
      </c>
      <c r="I28" s="3">
        <v>8</v>
      </c>
      <c r="J28" s="31">
        <f t="shared" si="3"/>
        <v>0.61538461538461542</v>
      </c>
      <c r="K28" s="3">
        <v>7</v>
      </c>
      <c r="L28" s="31">
        <f t="shared" si="4"/>
        <v>0.58333333333333337</v>
      </c>
      <c r="M28" s="3">
        <v>6</v>
      </c>
      <c r="N28" s="31">
        <f t="shared" si="5"/>
        <v>0.6</v>
      </c>
      <c r="O28" s="2"/>
      <c r="P28" s="2"/>
      <c r="Q28" s="31">
        <f t="shared" si="6"/>
        <v>0.64423076923076927</v>
      </c>
    </row>
    <row r="29" spans="1:17" s="15" customFormat="1" ht="24.95" customHeight="1">
      <c r="A29" s="4">
        <v>24</v>
      </c>
      <c r="B29" s="16" t="s">
        <v>23</v>
      </c>
      <c r="C29" s="3">
        <v>11</v>
      </c>
      <c r="D29" s="31">
        <f t="shared" si="0"/>
        <v>0.91666666666666663</v>
      </c>
      <c r="E29" s="3">
        <v>11</v>
      </c>
      <c r="F29" s="31">
        <f t="shared" si="1"/>
        <v>0.91666666666666663</v>
      </c>
      <c r="G29" s="65">
        <v>12</v>
      </c>
      <c r="H29" s="31">
        <f t="shared" si="2"/>
        <v>0.8</v>
      </c>
      <c r="I29" s="3">
        <v>12</v>
      </c>
      <c r="J29" s="31">
        <f t="shared" si="3"/>
        <v>0.92307692307692313</v>
      </c>
      <c r="K29" s="3">
        <v>10</v>
      </c>
      <c r="L29" s="31">
        <f t="shared" si="4"/>
        <v>0.83333333333333337</v>
      </c>
      <c r="M29" s="3">
        <v>10</v>
      </c>
      <c r="N29" s="31">
        <f t="shared" si="5"/>
        <v>1</v>
      </c>
      <c r="O29" s="2"/>
      <c r="P29" s="2"/>
      <c r="Q29" s="31">
        <f t="shared" si="6"/>
        <v>0.89829059829059821</v>
      </c>
    </row>
    <row r="30" spans="1:17" s="15" customFormat="1" ht="24.95" customHeight="1">
      <c r="A30" s="4">
        <v>25</v>
      </c>
      <c r="B30" s="16" t="s">
        <v>24</v>
      </c>
      <c r="C30" s="3">
        <v>12</v>
      </c>
      <c r="D30" s="31">
        <f t="shared" si="0"/>
        <v>1</v>
      </c>
      <c r="E30" s="3">
        <v>12</v>
      </c>
      <c r="F30" s="31">
        <f t="shared" si="1"/>
        <v>1</v>
      </c>
      <c r="G30" s="65">
        <v>15</v>
      </c>
      <c r="H30" s="31">
        <f t="shared" si="2"/>
        <v>1</v>
      </c>
      <c r="I30" s="3">
        <v>13</v>
      </c>
      <c r="J30" s="31">
        <f t="shared" si="3"/>
        <v>1</v>
      </c>
      <c r="K30" s="3">
        <v>11</v>
      </c>
      <c r="L30" s="31">
        <f t="shared" si="4"/>
        <v>0.91666666666666663</v>
      </c>
      <c r="M30" s="3">
        <v>10</v>
      </c>
      <c r="N30" s="31">
        <f t="shared" si="5"/>
        <v>1</v>
      </c>
      <c r="O30" s="2"/>
      <c r="P30" s="2"/>
      <c r="Q30" s="31">
        <f t="shared" si="6"/>
        <v>0.98611111111111116</v>
      </c>
    </row>
    <row r="31" spans="1:17" ht="24.95" customHeight="1">
      <c r="A31" s="4">
        <v>26</v>
      </c>
      <c r="B31" s="16" t="s">
        <v>25</v>
      </c>
      <c r="C31" s="4">
        <v>11</v>
      </c>
      <c r="D31" s="31">
        <f t="shared" si="0"/>
        <v>0.91666666666666663</v>
      </c>
      <c r="E31" s="4">
        <v>11</v>
      </c>
      <c r="F31" s="31">
        <f t="shared" si="1"/>
        <v>0.91666666666666663</v>
      </c>
      <c r="G31" s="64">
        <v>12</v>
      </c>
      <c r="H31" s="31">
        <f t="shared" si="2"/>
        <v>0.8</v>
      </c>
      <c r="I31" s="4">
        <v>10</v>
      </c>
      <c r="J31" s="31">
        <f t="shared" si="3"/>
        <v>0.76923076923076927</v>
      </c>
      <c r="K31" s="4">
        <v>10</v>
      </c>
      <c r="L31" s="31">
        <f t="shared" si="4"/>
        <v>0.83333333333333337</v>
      </c>
      <c r="M31" s="4">
        <v>8</v>
      </c>
      <c r="N31" s="31">
        <f t="shared" si="5"/>
        <v>0.8</v>
      </c>
      <c r="O31" s="13"/>
      <c r="P31" s="13"/>
      <c r="Q31" s="31">
        <f t="shared" si="6"/>
        <v>0.83931623931623933</v>
      </c>
    </row>
    <row r="32" spans="1:17" ht="24.95" customHeight="1">
      <c r="A32" s="4">
        <v>27</v>
      </c>
      <c r="B32" s="16" t="s">
        <v>26</v>
      </c>
      <c r="C32" s="4">
        <v>12</v>
      </c>
      <c r="D32" s="31">
        <f t="shared" si="0"/>
        <v>1</v>
      </c>
      <c r="E32" s="4">
        <v>12</v>
      </c>
      <c r="F32" s="31">
        <f t="shared" si="1"/>
        <v>1</v>
      </c>
      <c r="G32" s="64">
        <v>14</v>
      </c>
      <c r="H32" s="31">
        <f t="shared" si="2"/>
        <v>0.93333333333333335</v>
      </c>
      <c r="I32" s="4">
        <v>12</v>
      </c>
      <c r="J32" s="31">
        <f t="shared" si="3"/>
        <v>0.92307692307692313</v>
      </c>
      <c r="K32" s="4">
        <v>11</v>
      </c>
      <c r="L32" s="31">
        <f t="shared" si="4"/>
        <v>0.91666666666666663</v>
      </c>
      <c r="M32" s="4">
        <v>10</v>
      </c>
      <c r="N32" s="31">
        <f t="shared" si="5"/>
        <v>1</v>
      </c>
      <c r="O32" s="13"/>
      <c r="P32" s="13"/>
      <c r="Q32" s="31">
        <f t="shared" si="6"/>
        <v>0.96217948717948731</v>
      </c>
    </row>
    <row r="33" spans="1:17" ht="24.95" customHeight="1">
      <c r="A33" s="4">
        <v>28</v>
      </c>
      <c r="B33" s="16" t="s">
        <v>27</v>
      </c>
      <c r="C33" s="4">
        <v>11</v>
      </c>
      <c r="D33" s="31">
        <f t="shared" si="0"/>
        <v>0.91666666666666663</v>
      </c>
      <c r="E33" s="4">
        <v>11</v>
      </c>
      <c r="F33" s="31">
        <f t="shared" si="1"/>
        <v>0.91666666666666663</v>
      </c>
      <c r="G33" s="64">
        <v>12</v>
      </c>
      <c r="H33" s="31">
        <f t="shared" si="2"/>
        <v>0.8</v>
      </c>
      <c r="I33" s="4">
        <v>9</v>
      </c>
      <c r="J33" s="31">
        <f t="shared" si="3"/>
        <v>0.69230769230769229</v>
      </c>
      <c r="K33" s="4">
        <v>10</v>
      </c>
      <c r="L33" s="31">
        <f t="shared" si="4"/>
        <v>0.83333333333333337</v>
      </c>
      <c r="M33" s="4">
        <v>8</v>
      </c>
      <c r="N33" s="31">
        <f t="shared" si="5"/>
        <v>0.8</v>
      </c>
      <c r="O33" s="13"/>
      <c r="P33" s="13"/>
      <c r="Q33" s="31">
        <f t="shared" si="6"/>
        <v>0.82649572649572633</v>
      </c>
    </row>
    <row r="34" spans="1:17" ht="24.95" customHeight="1">
      <c r="A34" s="4">
        <v>29</v>
      </c>
      <c r="B34" s="16" t="s">
        <v>28</v>
      </c>
      <c r="C34" s="4">
        <v>11</v>
      </c>
      <c r="D34" s="31">
        <f t="shared" si="0"/>
        <v>0.91666666666666663</v>
      </c>
      <c r="E34" s="4">
        <v>11</v>
      </c>
      <c r="F34" s="31">
        <f t="shared" si="1"/>
        <v>0.91666666666666663</v>
      </c>
      <c r="G34" s="64">
        <v>11</v>
      </c>
      <c r="H34" s="31">
        <f t="shared" si="2"/>
        <v>0.73333333333333328</v>
      </c>
      <c r="I34" s="4">
        <v>9</v>
      </c>
      <c r="J34" s="31">
        <f t="shared" si="3"/>
        <v>0.69230769230769229</v>
      </c>
      <c r="K34" s="4">
        <v>7</v>
      </c>
      <c r="L34" s="31">
        <f t="shared" si="4"/>
        <v>0.58333333333333337</v>
      </c>
      <c r="M34" s="4">
        <v>9</v>
      </c>
      <c r="N34" s="31">
        <f t="shared" si="5"/>
        <v>0.9</v>
      </c>
      <c r="O34" s="13"/>
      <c r="P34" s="13"/>
      <c r="Q34" s="31">
        <f t="shared" si="6"/>
        <v>0.79038461538461535</v>
      </c>
    </row>
    <row r="35" spans="1:17" ht="24.95" customHeight="1">
      <c r="A35" s="4">
        <v>30</v>
      </c>
      <c r="B35" s="16" t="s">
        <v>111</v>
      </c>
      <c r="C35" s="4">
        <v>10</v>
      </c>
      <c r="D35" s="31">
        <f t="shared" si="0"/>
        <v>0.83333333333333337</v>
      </c>
      <c r="E35" s="4">
        <v>9</v>
      </c>
      <c r="F35" s="31">
        <f t="shared" si="1"/>
        <v>0.75</v>
      </c>
      <c r="G35" s="64">
        <v>10</v>
      </c>
      <c r="H35" s="31">
        <f t="shared" si="2"/>
        <v>0.66666666666666663</v>
      </c>
      <c r="I35" s="4">
        <v>8</v>
      </c>
      <c r="J35" s="31">
        <f t="shared" si="3"/>
        <v>0.61538461538461542</v>
      </c>
      <c r="K35" s="4">
        <v>8</v>
      </c>
      <c r="L35" s="31">
        <f t="shared" si="4"/>
        <v>0.66666666666666663</v>
      </c>
      <c r="M35" s="4">
        <v>7</v>
      </c>
      <c r="N35" s="31">
        <f t="shared" si="5"/>
        <v>0.7</v>
      </c>
      <c r="O35" s="13"/>
      <c r="P35" s="13"/>
      <c r="Q35" s="31">
        <f t="shared" si="6"/>
        <v>0.70534188034188039</v>
      </c>
    </row>
    <row r="36" spans="1:17" ht="24.95" customHeight="1">
      <c r="A36" s="4">
        <v>31</v>
      </c>
      <c r="B36" s="16" t="s">
        <v>112</v>
      </c>
      <c r="C36" s="4">
        <v>9</v>
      </c>
      <c r="D36" s="31">
        <f t="shared" si="0"/>
        <v>0.75</v>
      </c>
      <c r="E36" s="4">
        <v>9</v>
      </c>
      <c r="F36" s="31">
        <f t="shared" si="1"/>
        <v>0.75</v>
      </c>
      <c r="G36" s="64">
        <v>10</v>
      </c>
      <c r="H36" s="31">
        <f t="shared" si="2"/>
        <v>0.66666666666666663</v>
      </c>
      <c r="I36" s="4">
        <v>9</v>
      </c>
      <c r="J36" s="31">
        <f t="shared" si="3"/>
        <v>0.69230769230769229</v>
      </c>
      <c r="K36" s="4">
        <v>9</v>
      </c>
      <c r="L36" s="31">
        <f t="shared" si="4"/>
        <v>0.75</v>
      </c>
      <c r="M36" s="4">
        <v>8</v>
      </c>
      <c r="N36" s="31">
        <f t="shared" si="5"/>
        <v>0.8</v>
      </c>
      <c r="O36" s="13"/>
      <c r="P36" s="13"/>
      <c r="Q36" s="31">
        <f t="shared" si="6"/>
        <v>0.73482905982905977</v>
      </c>
    </row>
    <row r="37" spans="1:17" ht="24.95" customHeight="1">
      <c r="A37" s="4">
        <v>32</v>
      </c>
      <c r="B37" s="16" t="s">
        <v>165</v>
      </c>
      <c r="C37" s="4">
        <v>9</v>
      </c>
      <c r="D37" s="31">
        <f t="shared" si="0"/>
        <v>0.75</v>
      </c>
      <c r="E37" s="4">
        <v>2</v>
      </c>
      <c r="F37" s="31">
        <f t="shared" si="1"/>
        <v>0.16666666666666666</v>
      </c>
      <c r="G37" s="64">
        <v>4</v>
      </c>
      <c r="H37" s="31">
        <f t="shared" si="2"/>
        <v>0.26666666666666666</v>
      </c>
      <c r="I37" s="4">
        <v>5</v>
      </c>
      <c r="J37" s="31">
        <f t="shared" si="3"/>
        <v>0.38461538461538464</v>
      </c>
      <c r="K37" s="4">
        <v>4</v>
      </c>
      <c r="L37" s="31">
        <f t="shared" si="4"/>
        <v>0.33333333333333331</v>
      </c>
      <c r="M37" s="4">
        <v>4</v>
      </c>
      <c r="N37" s="31">
        <f t="shared" si="5"/>
        <v>0.4</v>
      </c>
      <c r="O37" s="13"/>
      <c r="P37" s="13"/>
      <c r="Q37" s="31">
        <f t="shared" si="6"/>
        <v>0.38354700854700852</v>
      </c>
    </row>
    <row r="38" spans="1:17" ht="24.95" customHeight="1">
      <c r="A38" s="4">
        <v>33</v>
      </c>
      <c r="B38" s="16" t="s">
        <v>166</v>
      </c>
      <c r="C38" s="4">
        <v>2</v>
      </c>
      <c r="D38" s="31">
        <f t="shared" si="0"/>
        <v>0.16666666666666666</v>
      </c>
      <c r="E38" s="4">
        <v>10</v>
      </c>
      <c r="F38" s="31">
        <f t="shared" si="1"/>
        <v>0.83333333333333337</v>
      </c>
      <c r="G38" s="64">
        <v>8</v>
      </c>
      <c r="H38" s="31">
        <f t="shared" si="2"/>
        <v>0.53333333333333333</v>
      </c>
      <c r="I38" s="4">
        <v>5</v>
      </c>
      <c r="J38" s="31">
        <f t="shared" si="3"/>
        <v>0.38461538461538464</v>
      </c>
      <c r="K38" s="4">
        <v>4</v>
      </c>
      <c r="L38" s="31">
        <f t="shared" si="4"/>
        <v>0.33333333333333331</v>
      </c>
      <c r="M38" s="4">
        <v>5</v>
      </c>
      <c r="N38" s="31">
        <f t="shared" si="5"/>
        <v>0.5</v>
      </c>
      <c r="O38" s="13"/>
      <c r="P38" s="13"/>
      <c r="Q38" s="31">
        <f t="shared" si="6"/>
        <v>0.45854700854700853</v>
      </c>
    </row>
    <row r="39" spans="1:17" ht="24.95" customHeight="1">
      <c r="A39" s="4">
        <v>34</v>
      </c>
      <c r="B39" s="16" t="s">
        <v>167</v>
      </c>
      <c r="C39" s="4">
        <v>10</v>
      </c>
      <c r="D39" s="31">
        <f t="shared" si="0"/>
        <v>0.83333333333333337</v>
      </c>
      <c r="E39" s="4">
        <v>11</v>
      </c>
      <c r="F39" s="31">
        <f t="shared" si="1"/>
        <v>0.91666666666666663</v>
      </c>
      <c r="G39" s="64">
        <v>14</v>
      </c>
      <c r="H39" s="31">
        <f t="shared" si="2"/>
        <v>0.93333333333333335</v>
      </c>
      <c r="I39" s="4">
        <v>12</v>
      </c>
      <c r="J39" s="31">
        <f t="shared" si="3"/>
        <v>0.92307692307692313</v>
      </c>
      <c r="K39" s="4">
        <v>11</v>
      </c>
      <c r="L39" s="31">
        <f t="shared" si="4"/>
        <v>0.91666666666666663</v>
      </c>
      <c r="M39" s="4">
        <v>8</v>
      </c>
      <c r="N39" s="31">
        <f t="shared" si="5"/>
        <v>0.8</v>
      </c>
      <c r="O39" s="13"/>
      <c r="P39" s="13"/>
      <c r="Q39" s="31">
        <f t="shared" si="6"/>
        <v>0.88717948717948725</v>
      </c>
    </row>
    <row r="40" spans="1:17" ht="24.95" customHeight="1">
      <c r="A40" s="4">
        <v>35</v>
      </c>
      <c r="B40" s="16" t="s">
        <v>168</v>
      </c>
      <c r="C40" s="4">
        <v>11</v>
      </c>
      <c r="D40" s="31">
        <f t="shared" si="0"/>
        <v>0.91666666666666663</v>
      </c>
      <c r="E40" s="4">
        <v>11</v>
      </c>
      <c r="F40" s="31">
        <f t="shared" si="1"/>
        <v>0.91666666666666663</v>
      </c>
      <c r="G40" s="64">
        <v>13</v>
      </c>
      <c r="H40" s="31">
        <f t="shared" si="2"/>
        <v>0.8666666666666667</v>
      </c>
      <c r="I40" s="4">
        <v>10</v>
      </c>
      <c r="J40" s="31">
        <f t="shared" si="3"/>
        <v>0.76923076923076927</v>
      </c>
      <c r="K40" s="4">
        <v>9</v>
      </c>
      <c r="L40" s="31">
        <f t="shared" si="4"/>
        <v>0.75</v>
      </c>
      <c r="M40" s="4">
        <v>9</v>
      </c>
      <c r="N40" s="31">
        <f t="shared" si="5"/>
        <v>0.9</v>
      </c>
      <c r="O40" s="13"/>
      <c r="P40" s="13"/>
      <c r="Q40" s="31">
        <f t="shared" si="6"/>
        <v>0.85320512820512828</v>
      </c>
    </row>
    <row r="41" spans="1:17" ht="24.95" customHeight="1">
      <c r="A41" s="4">
        <v>36</v>
      </c>
      <c r="B41" s="16" t="s">
        <v>169</v>
      </c>
      <c r="C41" s="4">
        <v>11</v>
      </c>
      <c r="D41" s="31">
        <f t="shared" si="0"/>
        <v>0.91666666666666663</v>
      </c>
      <c r="E41" s="4">
        <v>10</v>
      </c>
      <c r="F41" s="31">
        <f t="shared" si="1"/>
        <v>0.83333333333333337</v>
      </c>
      <c r="G41" s="64">
        <v>13</v>
      </c>
      <c r="H41" s="31">
        <f t="shared" si="2"/>
        <v>0.8666666666666667</v>
      </c>
      <c r="I41" s="4">
        <v>10</v>
      </c>
      <c r="J41" s="31">
        <f t="shared" si="3"/>
        <v>0.76923076923076927</v>
      </c>
      <c r="K41" s="4">
        <v>10</v>
      </c>
      <c r="L41" s="31">
        <f t="shared" si="4"/>
        <v>0.83333333333333337</v>
      </c>
      <c r="M41" s="4">
        <v>7</v>
      </c>
      <c r="N41" s="31">
        <f t="shared" si="5"/>
        <v>0.7</v>
      </c>
      <c r="O41" s="13"/>
      <c r="P41" s="13"/>
      <c r="Q41" s="31">
        <f t="shared" si="6"/>
        <v>0.81987179487179496</v>
      </c>
    </row>
    <row r="42" spans="1:17" ht="24.95" customHeight="1">
      <c r="A42" s="4">
        <v>37</v>
      </c>
      <c r="B42" s="16" t="s">
        <v>170</v>
      </c>
      <c r="C42" s="4">
        <v>10</v>
      </c>
      <c r="D42" s="31">
        <f t="shared" si="0"/>
        <v>0.83333333333333337</v>
      </c>
      <c r="E42" s="4">
        <v>11</v>
      </c>
      <c r="F42" s="31">
        <f t="shared" si="1"/>
        <v>0.91666666666666663</v>
      </c>
      <c r="G42" s="64">
        <v>13</v>
      </c>
      <c r="H42" s="31">
        <f t="shared" si="2"/>
        <v>0.8666666666666667</v>
      </c>
      <c r="I42" s="4">
        <v>12</v>
      </c>
      <c r="J42" s="31">
        <f t="shared" si="3"/>
        <v>0.92307692307692313</v>
      </c>
      <c r="K42" s="4">
        <v>10</v>
      </c>
      <c r="L42" s="31">
        <f t="shared" si="4"/>
        <v>0.83333333333333337</v>
      </c>
      <c r="M42" s="4">
        <v>9</v>
      </c>
      <c r="N42" s="31">
        <f t="shared" si="5"/>
        <v>0.9</v>
      </c>
      <c r="O42" s="13"/>
      <c r="P42" s="13"/>
      <c r="Q42" s="31">
        <f t="shared" si="6"/>
        <v>0.87884615384615383</v>
      </c>
    </row>
    <row r="43" spans="1:17" ht="24.95" customHeight="1">
      <c r="A43" s="4">
        <v>38</v>
      </c>
      <c r="B43" s="16" t="s">
        <v>171</v>
      </c>
      <c r="C43" s="4">
        <v>11</v>
      </c>
      <c r="D43" s="31">
        <f t="shared" si="0"/>
        <v>0.91666666666666663</v>
      </c>
      <c r="E43" s="4">
        <v>4</v>
      </c>
      <c r="F43" s="31">
        <f t="shared" si="1"/>
        <v>0.33333333333333331</v>
      </c>
      <c r="G43" s="64">
        <v>6</v>
      </c>
      <c r="H43" s="31">
        <f t="shared" si="2"/>
        <v>0.4</v>
      </c>
      <c r="I43" s="4">
        <v>9</v>
      </c>
      <c r="J43" s="31">
        <f t="shared" si="3"/>
        <v>0.69230769230769229</v>
      </c>
      <c r="K43" s="4">
        <v>8</v>
      </c>
      <c r="L43" s="31">
        <f t="shared" si="4"/>
        <v>0.66666666666666663</v>
      </c>
      <c r="M43" s="4">
        <v>5</v>
      </c>
      <c r="N43" s="31">
        <f t="shared" si="5"/>
        <v>0.5</v>
      </c>
      <c r="O43" s="13"/>
      <c r="P43" s="13"/>
      <c r="Q43" s="31">
        <f t="shared" si="6"/>
        <v>0.58482905982905975</v>
      </c>
    </row>
    <row r="44" spans="1:17" ht="24.95" customHeight="1">
      <c r="A44" s="4">
        <v>39</v>
      </c>
      <c r="B44" s="16" t="s">
        <v>172</v>
      </c>
      <c r="C44" s="4">
        <v>2</v>
      </c>
      <c r="D44" s="31">
        <f t="shared" si="0"/>
        <v>0.16666666666666666</v>
      </c>
      <c r="E44" s="4">
        <v>3</v>
      </c>
      <c r="F44" s="31">
        <f t="shared" si="1"/>
        <v>0.25</v>
      </c>
      <c r="G44" s="64">
        <v>0</v>
      </c>
      <c r="H44" s="31">
        <f t="shared" si="2"/>
        <v>0</v>
      </c>
      <c r="I44" s="4">
        <v>1</v>
      </c>
      <c r="J44" s="31">
        <f t="shared" si="3"/>
        <v>7.6923076923076927E-2</v>
      </c>
      <c r="K44" s="4">
        <v>5</v>
      </c>
      <c r="L44" s="31">
        <f t="shared" si="4"/>
        <v>0.41666666666666669</v>
      </c>
      <c r="M44" s="4">
        <v>2</v>
      </c>
      <c r="N44" s="31">
        <f t="shared" si="5"/>
        <v>0.2</v>
      </c>
      <c r="O44" s="13"/>
      <c r="P44" s="13"/>
      <c r="Q44" s="31">
        <f t="shared" si="6"/>
        <v>0.18504273504273505</v>
      </c>
    </row>
    <row r="45" spans="1:17" ht="24.95" customHeight="1">
      <c r="A45" s="4">
        <v>40</v>
      </c>
      <c r="B45" s="16" t="s">
        <v>186</v>
      </c>
      <c r="C45" s="4">
        <v>2</v>
      </c>
      <c r="D45" s="31">
        <f t="shared" si="0"/>
        <v>0.16666666666666666</v>
      </c>
      <c r="E45" s="4">
        <v>5</v>
      </c>
      <c r="F45" s="31">
        <f t="shared" si="1"/>
        <v>0.41666666666666669</v>
      </c>
      <c r="G45" s="64">
        <v>7</v>
      </c>
      <c r="H45" s="31">
        <f t="shared" si="2"/>
        <v>0.46666666666666667</v>
      </c>
      <c r="I45" s="4">
        <v>3</v>
      </c>
      <c r="J45" s="31">
        <f t="shared" si="3"/>
        <v>0.23076923076923078</v>
      </c>
      <c r="K45" s="4">
        <v>6</v>
      </c>
      <c r="L45" s="31">
        <f t="shared" si="4"/>
        <v>0.5</v>
      </c>
      <c r="M45" s="4">
        <v>5</v>
      </c>
      <c r="N45" s="31">
        <f t="shared" si="5"/>
        <v>0.5</v>
      </c>
      <c r="O45" s="13"/>
      <c r="P45" s="13"/>
      <c r="Q45" s="31">
        <f t="shared" si="6"/>
        <v>0.38012820512820511</v>
      </c>
    </row>
    <row r="46" spans="1:17" ht="24.95" customHeight="1">
      <c r="A46" s="4">
        <v>41</v>
      </c>
      <c r="B46" s="16" t="s">
        <v>189</v>
      </c>
      <c r="C46" s="4">
        <v>4</v>
      </c>
      <c r="D46" s="31">
        <f t="shared" si="0"/>
        <v>0.33333333333333331</v>
      </c>
      <c r="E46" s="4">
        <v>2</v>
      </c>
      <c r="F46" s="31">
        <f t="shared" si="1"/>
        <v>0.16666666666666666</v>
      </c>
      <c r="G46" s="64">
        <v>3</v>
      </c>
      <c r="H46" s="31">
        <f t="shared" si="2"/>
        <v>0.2</v>
      </c>
      <c r="I46" s="4">
        <v>3</v>
      </c>
      <c r="J46" s="31">
        <f t="shared" si="3"/>
        <v>0.23076923076923078</v>
      </c>
      <c r="K46" s="4">
        <v>1</v>
      </c>
      <c r="L46" s="31">
        <f t="shared" si="4"/>
        <v>8.3333333333333329E-2</v>
      </c>
      <c r="M46" s="4">
        <v>3</v>
      </c>
      <c r="N46" s="31">
        <f t="shared" si="5"/>
        <v>0.3</v>
      </c>
      <c r="O46" s="13"/>
      <c r="P46" s="13"/>
      <c r="Q46" s="31">
        <f t="shared" si="6"/>
        <v>0.21901709401709402</v>
      </c>
    </row>
    <row r="47" spans="1:17" ht="24.95" customHeight="1">
      <c r="A47" s="4">
        <v>42</v>
      </c>
      <c r="B47" s="16" t="s">
        <v>190</v>
      </c>
      <c r="C47" s="4">
        <v>2</v>
      </c>
      <c r="D47" s="31">
        <f t="shared" si="0"/>
        <v>0.16666666666666666</v>
      </c>
      <c r="E47" s="4">
        <v>2</v>
      </c>
      <c r="F47" s="31">
        <f t="shared" si="1"/>
        <v>0.16666666666666666</v>
      </c>
      <c r="G47" s="64">
        <v>2</v>
      </c>
      <c r="H47" s="31">
        <f t="shared" si="2"/>
        <v>0.13333333333333333</v>
      </c>
      <c r="I47" s="4">
        <v>2</v>
      </c>
      <c r="J47" s="31">
        <f t="shared" si="3"/>
        <v>0.15384615384615385</v>
      </c>
      <c r="K47" s="4">
        <v>1</v>
      </c>
      <c r="L47" s="31">
        <f t="shared" si="4"/>
        <v>8.3333333333333329E-2</v>
      </c>
      <c r="M47" s="4">
        <v>1</v>
      </c>
      <c r="N47" s="31">
        <f t="shared" si="5"/>
        <v>0.1</v>
      </c>
      <c r="O47" s="13"/>
      <c r="P47" s="13"/>
      <c r="Q47" s="31">
        <f t="shared" si="6"/>
        <v>0.13397435897435897</v>
      </c>
    </row>
    <row r="48" spans="1:17" ht="24.95" customHeight="1">
      <c r="A48" s="4">
        <v>43</v>
      </c>
      <c r="B48" s="23" t="s">
        <v>200</v>
      </c>
      <c r="C48" s="4">
        <v>0</v>
      </c>
      <c r="D48" s="31">
        <f t="shared" si="0"/>
        <v>0</v>
      </c>
      <c r="E48" s="4">
        <v>0</v>
      </c>
      <c r="F48" s="31">
        <f t="shared" si="1"/>
        <v>0</v>
      </c>
      <c r="G48" s="64">
        <v>0</v>
      </c>
      <c r="H48" s="31">
        <f t="shared" si="2"/>
        <v>0</v>
      </c>
      <c r="I48" s="4">
        <v>0</v>
      </c>
      <c r="J48" s="31">
        <f t="shared" si="3"/>
        <v>0</v>
      </c>
      <c r="K48" s="4">
        <v>0</v>
      </c>
      <c r="L48" s="31">
        <f t="shared" si="4"/>
        <v>0</v>
      </c>
      <c r="M48" s="4">
        <v>0</v>
      </c>
      <c r="N48" s="31">
        <f t="shared" si="5"/>
        <v>0</v>
      </c>
      <c r="O48" s="13"/>
      <c r="P48" s="13"/>
      <c r="Q48" s="31">
        <f t="shared" si="6"/>
        <v>0</v>
      </c>
    </row>
  </sheetData>
  <mergeCells count="8">
    <mergeCell ref="O2:P2"/>
    <mergeCell ref="A1:P1"/>
    <mergeCell ref="C2:D2"/>
    <mergeCell ref="E2:F2"/>
    <mergeCell ref="G2:H2"/>
    <mergeCell ref="I2:J2"/>
    <mergeCell ref="K2:L2"/>
    <mergeCell ref="M2:N2"/>
  </mergeCells>
  <pageMargins left="0.2" right="0.2" top="0.25" bottom="0.2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opLeftCell="A40" workbookViewId="0">
      <selection activeCell="A6" sqref="A6:XFD44"/>
    </sheetView>
  </sheetViews>
  <sheetFormatPr defaultRowHeight="24.95" customHeight="1"/>
  <cols>
    <col min="1" max="1" width="9.140625" style="26" bestFit="1" customWidth="1"/>
    <col min="2" max="2" width="24.28515625" style="19" bestFit="1" customWidth="1"/>
    <col min="3" max="3" width="7.42578125" style="21" customWidth="1"/>
    <col min="4" max="4" width="7.5703125" style="9" customWidth="1"/>
    <col min="5" max="5" width="8.140625" style="7" customWidth="1"/>
    <col min="6" max="6" width="8" style="9" customWidth="1"/>
    <col min="7" max="7" width="7.28515625" style="7" customWidth="1"/>
    <col min="8" max="8" width="7.5703125" style="9" customWidth="1"/>
    <col min="9" max="9" width="7.7109375" style="21" customWidth="1"/>
    <col min="10" max="10" width="7.28515625" style="9" customWidth="1"/>
    <col min="11" max="11" width="7.85546875" style="21" customWidth="1"/>
    <col min="12" max="12" width="7.28515625" style="9" customWidth="1"/>
    <col min="13" max="13" width="7.28515625" style="7" customWidth="1"/>
    <col min="14" max="14" width="7.28515625" style="9" customWidth="1"/>
    <col min="15" max="15" width="5.140625" style="7" bestFit="1" customWidth="1"/>
    <col min="16" max="16" width="4.28515625" style="7" bestFit="1" customWidth="1"/>
    <col min="17" max="17" width="9.28515625" style="9" bestFit="1" customWidth="1"/>
    <col min="18" max="16384" width="9.140625" style="7"/>
  </cols>
  <sheetData>
    <row r="1" spans="1:17" ht="24.95" customHeight="1">
      <c r="A1" s="77" t="s">
        <v>216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7" s="49" customFormat="1" ht="24" customHeight="1">
      <c r="A2" s="41"/>
      <c r="B2" s="40" t="s">
        <v>202</v>
      </c>
      <c r="C2" s="80" t="s">
        <v>203</v>
      </c>
      <c r="D2" s="80"/>
      <c r="E2" s="76" t="s">
        <v>217</v>
      </c>
      <c r="F2" s="76"/>
      <c r="G2" s="76" t="s">
        <v>204</v>
      </c>
      <c r="H2" s="76"/>
      <c r="I2" s="80" t="s">
        <v>205</v>
      </c>
      <c r="J2" s="80"/>
      <c r="K2" s="76" t="s">
        <v>206</v>
      </c>
      <c r="L2" s="76"/>
      <c r="M2" s="76" t="s">
        <v>207</v>
      </c>
      <c r="N2" s="76"/>
      <c r="O2" s="78" t="s">
        <v>212</v>
      </c>
      <c r="P2" s="79"/>
      <c r="Q2" s="48"/>
    </row>
    <row r="3" spans="1:17" s="51" customFormat="1" ht="20.100000000000001" customHeight="1">
      <c r="A3" s="24"/>
      <c r="B3" s="22" t="s">
        <v>211</v>
      </c>
      <c r="C3" s="10" t="s">
        <v>213</v>
      </c>
      <c r="D3" s="11" t="s">
        <v>208</v>
      </c>
      <c r="E3" s="10" t="s">
        <v>213</v>
      </c>
      <c r="F3" s="11" t="s">
        <v>208</v>
      </c>
      <c r="G3" s="10" t="s">
        <v>213</v>
      </c>
      <c r="H3" s="11" t="s">
        <v>208</v>
      </c>
      <c r="I3" s="60" t="s">
        <v>213</v>
      </c>
      <c r="J3" s="11" t="s">
        <v>208</v>
      </c>
      <c r="K3" s="60" t="s">
        <v>213</v>
      </c>
      <c r="L3" s="12" t="s">
        <v>208</v>
      </c>
      <c r="M3" s="10" t="s">
        <v>213</v>
      </c>
      <c r="N3" s="12" t="s">
        <v>208</v>
      </c>
      <c r="O3" s="10" t="s">
        <v>213</v>
      </c>
      <c r="P3" s="28" t="s">
        <v>208</v>
      </c>
      <c r="Q3" s="50"/>
    </row>
    <row r="4" spans="1:17" s="51" customFormat="1" ht="20.100000000000001" customHeight="1">
      <c r="A4" s="52"/>
      <c r="B4" s="22" t="s">
        <v>209</v>
      </c>
      <c r="C4" s="46">
        <v>12</v>
      </c>
      <c r="D4" s="11"/>
      <c r="E4" s="46">
        <v>12</v>
      </c>
      <c r="F4" s="11"/>
      <c r="G4" s="66">
        <v>15</v>
      </c>
      <c r="H4" s="11"/>
      <c r="I4" s="60">
        <v>13</v>
      </c>
      <c r="J4" s="11"/>
      <c r="K4" s="60">
        <v>12</v>
      </c>
      <c r="L4" s="12"/>
      <c r="M4" s="46">
        <v>10</v>
      </c>
      <c r="N4" s="12"/>
      <c r="O4" s="53"/>
      <c r="P4" s="53"/>
      <c r="Q4" s="12" t="s">
        <v>210</v>
      </c>
    </row>
    <row r="5" spans="1:17" s="27" customFormat="1" ht="18" customHeight="1">
      <c r="A5" s="52" t="s">
        <v>187</v>
      </c>
      <c r="B5" s="54" t="s">
        <v>188</v>
      </c>
      <c r="C5" s="6"/>
      <c r="D5" s="35"/>
      <c r="E5" s="6"/>
      <c r="F5" s="35"/>
      <c r="G5" s="63"/>
      <c r="H5" s="35"/>
      <c r="I5" s="6"/>
      <c r="J5" s="35"/>
      <c r="K5" s="6"/>
      <c r="L5" s="35"/>
      <c r="M5" s="6"/>
      <c r="N5" s="35"/>
      <c r="O5" s="36"/>
      <c r="P5" s="36"/>
      <c r="Q5" s="35"/>
    </row>
    <row r="6" spans="1:17" s="15" customFormat="1" ht="27.95" customHeight="1">
      <c r="A6" s="18">
        <v>1</v>
      </c>
      <c r="B6" s="16" t="s">
        <v>30</v>
      </c>
      <c r="C6" s="3">
        <v>10</v>
      </c>
      <c r="D6" s="31">
        <f>C6/12</f>
        <v>0.83333333333333337</v>
      </c>
      <c r="E6" s="3">
        <v>10</v>
      </c>
      <c r="F6" s="31">
        <f>E6/12</f>
        <v>0.83333333333333337</v>
      </c>
      <c r="G6" s="65">
        <v>15</v>
      </c>
      <c r="H6" s="31">
        <f>G6/15</f>
        <v>1</v>
      </c>
      <c r="I6" s="3">
        <v>13</v>
      </c>
      <c r="J6" s="31">
        <f>I6/13</f>
        <v>1</v>
      </c>
      <c r="K6" s="3">
        <v>12</v>
      </c>
      <c r="L6" s="31">
        <f>K6/12</f>
        <v>1</v>
      </c>
      <c r="M6" s="3">
        <v>8</v>
      </c>
      <c r="N6" s="31">
        <f>M6/10</f>
        <v>0.8</v>
      </c>
      <c r="O6" s="2"/>
      <c r="P6" s="2"/>
      <c r="Q6" s="31">
        <f>SUM(D6+F6+H6+J6+L6+N6)/6</f>
        <v>0.91111111111111109</v>
      </c>
    </row>
    <row r="7" spans="1:17" s="15" customFormat="1" ht="27.95" customHeight="1">
      <c r="A7" s="18">
        <v>2</v>
      </c>
      <c r="B7" s="16" t="s">
        <v>31</v>
      </c>
      <c r="C7" s="3">
        <v>11</v>
      </c>
      <c r="D7" s="31">
        <f t="shared" ref="D7:D44" si="0">C7/12</f>
        <v>0.91666666666666663</v>
      </c>
      <c r="E7" s="3">
        <v>11</v>
      </c>
      <c r="F7" s="31">
        <f t="shared" ref="F7:F44" si="1">E7/12</f>
        <v>0.91666666666666663</v>
      </c>
      <c r="G7" s="65">
        <v>14</v>
      </c>
      <c r="H7" s="31">
        <f t="shared" ref="H7:H44" si="2">G7/15</f>
        <v>0.93333333333333335</v>
      </c>
      <c r="I7" s="3">
        <v>11</v>
      </c>
      <c r="J7" s="31">
        <f t="shared" ref="J7:J44" si="3">I7/13</f>
        <v>0.84615384615384615</v>
      </c>
      <c r="K7" s="3">
        <v>10</v>
      </c>
      <c r="L7" s="31">
        <f t="shared" ref="L7:L44" si="4">K7/12</f>
        <v>0.83333333333333337</v>
      </c>
      <c r="M7" s="3">
        <v>8</v>
      </c>
      <c r="N7" s="31">
        <f t="shared" ref="N7:N44" si="5">M7/10</f>
        <v>0.8</v>
      </c>
      <c r="O7" s="2"/>
      <c r="P7" s="2"/>
      <c r="Q7" s="31">
        <f t="shared" ref="Q7:Q44" si="6">SUM(D7+F7+H7+J7+L7+N7)/6</f>
        <v>0.87435897435897436</v>
      </c>
    </row>
    <row r="8" spans="1:17" s="15" customFormat="1" ht="27.95" customHeight="1">
      <c r="A8" s="18">
        <v>3</v>
      </c>
      <c r="B8" s="16" t="s">
        <v>32</v>
      </c>
      <c r="C8" s="3">
        <v>8</v>
      </c>
      <c r="D8" s="31">
        <f t="shared" si="0"/>
        <v>0.66666666666666663</v>
      </c>
      <c r="E8" s="3">
        <v>8</v>
      </c>
      <c r="F8" s="31">
        <f t="shared" si="1"/>
        <v>0.66666666666666663</v>
      </c>
      <c r="G8" s="65">
        <v>11</v>
      </c>
      <c r="H8" s="31">
        <f t="shared" si="2"/>
        <v>0.73333333333333328</v>
      </c>
      <c r="I8" s="3">
        <v>10</v>
      </c>
      <c r="J8" s="31">
        <f t="shared" si="3"/>
        <v>0.76923076923076927</v>
      </c>
      <c r="K8" s="3">
        <v>9</v>
      </c>
      <c r="L8" s="31">
        <f t="shared" si="4"/>
        <v>0.75</v>
      </c>
      <c r="M8" s="3">
        <v>7</v>
      </c>
      <c r="N8" s="31">
        <f t="shared" si="5"/>
        <v>0.7</v>
      </c>
      <c r="O8" s="2"/>
      <c r="P8" s="2"/>
      <c r="Q8" s="31">
        <f t="shared" si="6"/>
        <v>0.71431623931623933</v>
      </c>
    </row>
    <row r="9" spans="1:17" s="15" customFormat="1" ht="27.95" customHeight="1">
      <c r="A9" s="18">
        <v>4</v>
      </c>
      <c r="B9" s="16" t="s">
        <v>33</v>
      </c>
      <c r="C9" s="3">
        <v>11</v>
      </c>
      <c r="D9" s="31">
        <f t="shared" si="0"/>
        <v>0.91666666666666663</v>
      </c>
      <c r="E9" s="3">
        <v>11</v>
      </c>
      <c r="F9" s="31">
        <f t="shared" si="1"/>
        <v>0.91666666666666663</v>
      </c>
      <c r="G9" s="65">
        <v>12</v>
      </c>
      <c r="H9" s="31">
        <f t="shared" si="2"/>
        <v>0.8</v>
      </c>
      <c r="I9" s="3">
        <v>10</v>
      </c>
      <c r="J9" s="31">
        <f t="shared" si="3"/>
        <v>0.76923076923076927</v>
      </c>
      <c r="K9" s="3">
        <v>10</v>
      </c>
      <c r="L9" s="31">
        <f t="shared" si="4"/>
        <v>0.83333333333333337</v>
      </c>
      <c r="M9" s="3">
        <v>9</v>
      </c>
      <c r="N9" s="31">
        <f t="shared" si="5"/>
        <v>0.9</v>
      </c>
      <c r="O9" s="2"/>
      <c r="P9" s="2"/>
      <c r="Q9" s="31">
        <f t="shared" si="6"/>
        <v>0.85598290598290605</v>
      </c>
    </row>
    <row r="10" spans="1:17" s="15" customFormat="1" ht="27.95" customHeight="1">
      <c r="A10" s="18">
        <v>5</v>
      </c>
      <c r="B10" s="16" t="s">
        <v>34</v>
      </c>
      <c r="C10" s="3">
        <v>12</v>
      </c>
      <c r="D10" s="31">
        <f t="shared" si="0"/>
        <v>1</v>
      </c>
      <c r="E10" s="3">
        <v>12</v>
      </c>
      <c r="F10" s="31">
        <f t="shared" si="1"/>
        <v>1</v>
      </c>
      <c r="G10" s="65">
        <v>15</v>
      </c>
      <c r="H10" s="31">
        <f t="shared" si="2"/>
        <v>1</v>
      </c>
      <c r="I10" s="3">
        <v>13</v>
      </c>
      <c r="J10" s="31">
        <f t="shared" si="3"/>
        <v>1</v>
      </c>
      <c r="K10" s="3">
        <v>12</v>
      </c>
      <c r="L10" s="31">
        <f t="shared" si="4"/>
        <v>1</v>
      </c>
      <c r="M10" s="3">
        <v>10</v>
      </c>
      <c r="N10" s="31">
        <f t="shared" si="5"/>
        <v>1</v>
      </c>
      <c r="O10" s="2"/>
      <c r="P10" s="2"/>
      <c r="Q10" s="31">
        <f t="shared" si="6"/>
        <v>1</v>
      </c>
    </row>
    <row r="11" spans="1:17" s="15" customFormat="1" ht="27.95" customHeight="1">
      <c r="A11" s="18">
        <v>6</v>
      </c>
      <c r="B11" s="16" t="s">
        <v>35</v>
      </c>
      <c r="C11" s="3">
        <v>10</v>
      </c>
      <c r="D11" s="31">
        <f t="shared" si="0"/>
        <v>0.83333333333333337</v>
      </c>
      <c r="E11" s="3">
        <v>10</v>
      </c>
      <c r="F11" s="31">
        <f t="shared" si="1"/>
        <v>0.83333333333333337</v>
      </c>
      <c r="G11" s="65">
        <v>14</v>
      </c>
      <c r="H11" s="31">
        <f t="shared" si="2"/>
        <v>0.93333333333333335</v>
      </c>
      <c r="I11" s="3">
        <v>12</v>
      </c>
      <c r="J11" s="31">
        <f t="shared" si="3"/>
        <v>0.92307692307692313</v>
      </c>
      <c r="K11" s="3">
        <v>11</v>
      </c>
      <c r="L11" s="31">
        <f t="shared" si="4"/>
        <v>0.91666666666666663</v>
      </c>
      <c r="M11" s="3">
        <v>8</v>
      </c>
      <c r="N11" s="31">
        <f t="shared" si="5"/>
        <v>0.8</v>
      </c>
      <c r="O11" s="2"/>
      <c r="P11" s="2"/>
      <c r="Q11" s="31">
        <f t="shared" si="6"/>
        <v>0.8732905982905983</v>
      </c>
    </row>
    <row r="12" spans="1:17" s="15" customFormat="1" ht="27.95" customHeight="1">
      <c r="A12" s="18">
        <v>7</v>
      </c>
      <c r="B12" s="16" t="s">
        <v>36</v>
      </c>
      <c r="C12" s="3">
        <v>7</v>
      </c>
      <c r="D12" s="31">
        <f t="shared" si="0"/>
        <v>0.58333333333333337</v>
      </c>
      <c r="E12" s="3">
        <v>7</v>
      </c>
      <c r="F12" s="31">
        <f t="shared" si="1"/>
        <v>0.58333333333333337</v>
      </c>
      <c r="G12" s="65">
        <v>9</v>
      </c>
      <c r="H12" s="31">
        <f t="shared" si="2"/>
        <v>0.6</v>
      </c>
      <c r="I12" s="3">
        <v>7</v>
      </c>
      <c r="J12" s="31">
        <f t="shared" si="3"/>
        <v>0.53846153846153844</v>
      </c>
      <c r="K12" s="3">
        <v>8</v>
      </c>
      <c r="L12" s="31">
        <f t="shared" si="4"/>
        <v>0.66666666666666663</v>
      </c>
      <c r="M12" s="3">
        <v>6</v>
      </c>
      <c r="N12" s="31">
        <f t="shared" si="5"/>
        <v>0.6</v>
      </c>
      <c r="O12" s="2"/>
      <c r="P12" s="2"/>
      <c r="Q12" s="31">
        <f t="shared" si="6"/>
        <v>0.59529914529914529</v>
      </c>
    </row>
    <row r="13" spans="1:17" s="15" customFormat="1" ht="27.95" customHeight="1">
      <c r="A13" s="18">
        <v>8</v>
      </c>
      <c r="B13" s="16" t="s">
        <v>37</v>
      </c>
      <c r="C13" s="3">
        <v>12</v>
      </c>
      <c r="D13" s="31">
        <f t="shared" si="0"/>
        <v>1</v>
      </c>
      <c r="E13" s="3">
        <v>12</v>
      </c>
      <c r="F13" s="31">
        <f t="shared" si="1"/>
        <v>1</v>
      </c>
      <c r="G13" s="65">
        <v>11</v>
      </c>
      <c r="H13" s="31">
        <f t="shared" si="2"/>
        <v>0.73333333333333328</v>
      </c>
      <c r="I13" s="3">
        <v>9</v>
      </c>
      <c r="J13" s="31">
        <f t="shared" si="3"/>
        <v>0.69230769230769229</v>
      </c>
      <c r="K13" s="3">
        <v>7</v>
      </c>
      <c r="L13" s="31">
        <f t="shared" si="4"/>
        <v>0.58333333333333337</v>
      </c>
      <c r="M13" s="3">
        <v>10</v>
      </c>
      <c r="N13" s="31">
        <f t="shared" si="5"/>
        <v>1</v>
      </c>
      <c r="O13" s="2"/>
      <c r="P13" s="2"/>
      <c r="Q13" s="31">
        <f t="shared" si="6"/>
        <v>0.83482905982905986</v>
      </c>
    </row>
    <row r="14" spans="1:17" s="15" customFormat="1" ht="27.95" customHeight="1">
      <c r="A14" s="18">
        <v>9</v>
      </c>
      <c r="B14" s="16" t="s">
        <v>38</v>
      </c>
      <c r="C14" s="3">
        <v>12</v>
      </c>
      <c r="D14" s="31">
        <f t="shared" si="0"/>
        <v>1</v>
      </c>
      <c r="E14" s="3">
        <v>12</v>
      </c>
      <c r="F14" s="31">
        <f t="shared" si="1"/>
        <v>1</v>
      </c>
      <c r="G14" s="65">
        <v>14</v>
      </c>
      <c r="H14" s="31">
        <f t="shared" si="2"/>
        <v>0.93333333333333335</v>
      </c>
      <c r="I14" s="3">
        <v>13</v>
      </c>
      <c r="J14" s="31">
        <f t="shared" si="3"/>
        <v>1</v>
      </c>
      <c r="K14" s="3">
        <v>11</v>
      </c>
      <c r="L14" s="31">
        <f t="shared" si="4"/>
        <v>0.91666666666666663</v>
      </c>
      <c r="M14" s="3">
        <v>10</v>
      </c>
      <c r="N14" s="31">
        <f t="shared" si="5"/>
        <v>1</v>
      </c>
      <c r="O14" s="2"/>
      <c r="P14" s="2"/>
      <c r="Q14" s="31">
        <f t="shared" si="6"/>
        <v>0.97500000000000009</v>
      </c>
    </row>
    <row r="15" spans="1:17" s="15" customFormat="1" ht="27.95" customHeight="1">
      <c r="A15" s="18">
        <v>10</v>
      </c>
      <c r="B15" s="16" t="s">
        <v>39</v>
      </c>
      <c r="C15" s="3">
        <v>11</v>
      </c>
      <c r="D15" s="31">
        <f t="shared" si="0"/>
        <v>0.91666666666666663</v>
      </c>
      <c r="E15" s="3">
        <v>11</v>
      </c>
      <c r="F15" s="31">
        <f t="shared" si="1"/>
        <v>0.91666666666666663</v>
      </c>
      <c r="G15" s="65">
        <v>12</v>
      </c>
      <c r="H15" s="31">
        <f t="shared" si="2"/>
        <v>0.8</v>
      </c>
      <c r="I15" s="3">
        <v>10</v>
      </c>
      <c r="J15" s="31">
        <f t="shared" si="3"/>
        <v>0.76923076923076927</v>
      </c>
      <c r="K15" s="3">
        <v>9</v>
      </c>
      <c r="L15" s="31">
        <f t="shared" si="4"/>
        <v>0.75</v>
      </c>
      <c r="M15" s="3">
        <v>9</v>
      </c>
      <c r="N15" s="31">
        <f t="shared" si="5"/>
        <v>0.9</v>
      </c>
      <c r="O15" s="2"/>
      <c r="P15" s="2"/>
      <c r="Q15" s="31">
        <f t="shared" si="6"/>
        <v>0.84209401709401721</v>
      </c>
    </row>
    <row r="16" spans="1:17" s="15" customFormat="1" ht="27.95" customHeight="1">
      <c r="A16" s="18">
        <v>11</v>
      </c>
      <c r="B16" s="16" t="s">
        <v>40</v>
      </c>
      <c r="C16" s="3">
        <v>8</v>
      </c>
      <c r="D16" s="31">
        <f t="shared" si="0"/>
        <v>0.66666666666666663</v>
      </c>
      <c r="E16" s="3">
        <v>8</v>
      </c>
      <c r="F16" s="31">
        <f t="shared" si="1"/>
        <v>0.66666666666666663</v>
      </c>
      <c r="G16" s="65">
        <v>10</v>
      </c>
      <c r="H16" s="31">
        <f t="shared" si="2"/>
        <v>0.66666666666666663</v>
      </c>
      <c r="I16" s="3">
        <v>8</v>
      </c>
      <c r="J16" s="31">
        <f t="shared" si="3"/>
        <v>0.61538461538461542</v>
      </c>
      <c r="K16" s="3">
        <v>10</v>
      </c>
      <c r="L16" s="31">
        <f t="shared" si="4"/>
        <v>0.83333333333333337</v>
      </c>
      <c r="M16" s="3">
        <v>8</v>
      </c>
      <c r="N16" s="31">
        <f t="shared" si="5"/>
        <v>0.8</v>
      </c>
      <c r="O16" s="2"/>
      <c r="P16" s="2"/>
      <c r="Q16" s="31">
        <f t="shared" si="6"/>
        <v>0.70811965811965816</v>
      </c>
    </row>
    <row r="17" spans="1:17" s="15" customFormat="1" ht="27.95" customHeight="1">
      <c r="A17" s="18">
        <v>12</v>
      </c>
      <c r="B17" s="16" t="s">
        <v>41</v>
      </c>
      <c r="C17" s="3">
        <v>7</v>
      </c>
      <c r="D17" s="31">
        <f t="shared" si="0"/>
        <v>0.58333333333333337</v>
      </c>
      <c r="E17" s="3">
        <v>7</v>
      </c>
      <c r="F17" s="31">
        <f t="shared" si="1"/>
        <v>0.58333333333333337</v>
      </c>
      <c r="G17" s="65">
        <v>12</v>
      </c>
      <c r="H17" s="31">
        <f t="shared" si="2"/>
        <v>0.8</v>
      </c>
      <c r="I17" s="3">
        <v>12</v>
      </c>
      <c r="J17" s="31">
        <f t="shared" si="3"/>
        <v>0.92307692307692313</v>
      </c>
      <c r="K17" s="3">
        <v>11</v>
      </c>
      <c r="L17" s="31">
        <f t="shared" si="4"/>
        <v>0.91666666666666663</v>
      </c>
      <c r="M17" s="3">
        <v>8</v>
      </c>
      <c r="N17" s="31">
        <f t="shared" si="5"/>
        <v>0.8</v>
      </c>
      <c r="O17" s="2"/>
      <c r="P17" s="2"/>
      <c r="Q17" s="31">
        <f t="shared" si="6"/>
        <v>0.76773504273504278</v>
      </c>
    </row>
    <row r="18" spans="1:17" s="15" customFormat="1" ht="27.95" customHeight="1">
      <c r="A18" s="18">
        <v>13</v>
      </c>
      <c r="B18" s="16" t="s">
        <v>42</v>
      </c>
      <c r="C18" s="3">
        <v>12</v>
      </c>
      <c r="D18" s="31">
        <f t="shared" si="0"/>
        <v>1</v>
      </c>
      <c r="E18" s="3">
        <v>12</v>
      </c>
      <c r="F18" s="31">
        <f t="shared" si="1"/>
        <v>1</v>
      </c>
      <c r="G18" s="65">
        <v>12</v>
      </c>
      <c r="H18" s="31">
        <f t="shared" si="2"/>
        <v>0.8</v>
      </c>
      <c r="I18" s="3">
        <v>12</v>
      </c>
      <c r="J18" s="31">
        <f t="shared" si="3"/>
        <v>0.92307692307692313</v>
      </c>
      <c r="K18" s="3">
        <v>9</v>
      </c>
      <c r="L18" s="31">
        <f t="shared" si="4"/>
        <v>0.75</v>
      </c>
      <c r="M18" s="3">
        <v>10</v>
      </c>
      <c r="N18" s="31">
        <f t="shared" si="5"/>
        <v>1</v>
      </c>
      <c r="O18" s="2"/>
      <c r="P18" s="2"/>
      <c r="Q18" s="31">
        <f t="shared" si="6"/>
        <v>0.91217948717948716</v>
      </c>
    </row>
    <row r="19" spans="1:17" s="15" customFormat="1" ht="27.95" customHeight="1">
      <c r="A19" s="18">
        <v>14</v>
      </c>
      <c r="B19" s="16" t="s">
        <v>43</v>
      </c>
      <c r="C19" s="3">
        <v>7</v>
      </c>
      <c r="D19" s="31">
        <f t="shared" si="0"/>
        <v>0.58333333333333337</v>
      </c>
      <c r="E19" s="3">
        <v>7</v>
      </c>
      <c r="F19" s="31">
        <f t="shared" si="1"/>
        <v>0.58333333333333337</v>
      </c>
      <c r="G19" s="65">
        <v>8</v>
      </c>
      <c r="H19" s="31">
        <f t="shared" si="2"/>
        <v>0.53333333333333333</v>
      </c>
      <c r="I19" s="3">
        <v>6</v>
      </c>
      <c r="J19" s="31">
        <f t="shared" si="3"/>
        <v>0.46153846153846156</v>
      </c>
      <c r="K19" s="3">
        <v>5</v>
      </c>
      <c r="L19" s="31">
        <f t="shared" si="4"/>
        <v>0.41666666666666669</v>
      </c>
      <c r="M19" s="3">
        <v>7</v>
      </c>
      <c r="N19" s="31">
        <f t="shared" si="5"/>
        <v>0.7</v>
      </c>
      <c r="O19" s="2"/>
      <c r="P19" s="2"/>
      <c r="Q19" s="31">
        <f t="shared" si="6"/>
        <v>0.54636752136752131</v>
      </c>
    </row>
    <row r="20" spans="1:17" s="15" customFormat="1" ht="27.95" customHeight="1">
      <c r="A20" s="18">
        <v>15</v>
      </c>
      <c r="B20" s="16" t="s">
        <v>44</v>
      </c>
      <c r="C20" s="3">
        <v>11</v>
      </c>
      <c r="D20" s="31">
        <f t="shared" si="0"/>
        <v>0.91666666666666663</v>
      </c>
      <c r="E20" s="3">
        <v>11</v>
      </c>
      <c r="F20" s="31">
        <f t="shared" si="1"/>
        <v>0.91666666666666663</v>
      </c>
      <c r="G20" s="65">
        <v>14</v>
      </c>
      <c r="H20" s="31">
        <f t="shared" si="2"/>
        <v>0.93333333333333335</v>
      </c>
      <c r="I20" s="3">
        <v>13</v>
      </c>
      <c r="J20" s="31">
        <f t="shared" si="3"/>
        <v>1</v>
      </c>
      <c r="K20" s="3">
        <v>12</v>
      </c>
      <c r="L20" s="31">
        <f t="shared" si="4"/>
        <v>1</v>
      </c>
      <c r="M20" s="3">
        <v>9</v>
      </c>
      <c r="N20" s="31">
        <f t="shared" si="5"/>
        <v>0.9</v>
      </c>
      <c r="O20" s="2"/>
      <c r="P20" s="2"/>
      <c r="Q20" s="31">
        <f t="shared" si="6"/>
        <v>0.94444444444444453</v>
      </c>
    </row>
    <row r="21" spans="1:17" s="15" customFormat="1" ht="27.95" customHeight="1">
      <c r="A21" s="18">
        <v>16</v>
      </c>
      <c r="B21" s="16" t="s">
        <v>45</v>
      </c>
      <c r="C21" s="3">
        <v>11</v>
      </c>
      <c r="D21" s="31">
        <f t="shared" si="0"/>
        <v>0.91666666666666663</v>
      </c>
      <c r="E21" s="3">
        <v>11</v>
      </c>
      <c r="F21" s="31">
        <f t="shared" si="1"/>
        <v>0.91666666666666663</v>
      </c>
      <c r="G21" s="65">
        <v>14</v>
      </c>
      <c r="H21" s="31">
        <f t="shared" si="2"/>
        <v>0.93333333333333335</v>
      </c>
      <c r="I21" s="3">
        <v>13</v>
      </c>
      <c r="J21" s="31">
        <f t="shared" si="3"/>
        <v>1</v>
      </c>
      <c r="K21" s="3">
        <v>12</v>
      </c>
      <c r="L21" s="31">
        <f t="shared" si="4"/>
        <v>1</v>
      </c>
      <c r="M21" s="3">
        <v>9</v>
      </c>
      <c r="N21" s="31">
        <f t="shared" si="5"/>
        <v>0.9</v>
      </c>
      <c r="O21" s="2"/>
      <c r="P21" s="2"/>
      <c r="Q21" s="31">
        <f t="shared" si="6"/>
        <v>0.94444444444444453</v>
      </c>
    </row>
    <row r="22" spans="1:17" s="15" customFormat="1" ht="27.95" customHeight="1">
      <c r="A22" s="18">
        <v>17</v>
      </c>
      <c r="B22" s="23" t="s">
        <v>46</v>
      </c>
      <c r="C22" s="3">
        <v>8</v>
      </c>
      <c r="D22" s="31">
        <f t="shared" si="0"/>
        <v>0.66666666666666663</v>
      </c>
      <c r="E22" s="3">
        <v>8</v>
      </c>
      <c r="F22" s="31">
        <f t="shared" si="1"/>
        <v>0.66666666666666663</v>
      </c>
      <c r="G22" s="65">
        <v>10</v>
      </c>
      <c r="H22" s="31">
        <f t="shared" si="2"/>
        <v>0.66666666666666663</v>
      </c>
      <c r="I22" s="3">
        <v>12</v>
      </c>
      <c r="J22" s="31">
        <f t="shared" si="3"/>
        <v>0.92307692307692313</v>
      </c>
      <c r="K22" s="3">
        <v>9</v>
      </c>
      <c r="L22" s="31">
        <f t="shared" si="4"/>
        <v>0.75</v>
      </c>
      <c r="M22" s="3">
        <v>8</v>
      </c>
      <c r="N22" s="31">
        <f t="shared" si="5"/>
        <v>0.8</v>
      </c>
      <c r="O22" s="2"/>
      <c r="P22" s="2"/>
      <c r="Q22" s="31">
        <f t="shared" si="6"/>
        <v>0.74551282051282053</v>
      </c>
    </row>
    <row r="23" spans="1:17" s="15" customFormat="1" ht="27.95" customHeight="1">
      <c r="A23" s="18">
        <v>18</v>
      </c>
      <c r="B23" s="23" t="s">
        <v>47</v>
      </c>
      <c r="C23" s="3">
        <v>9</v>
      </c>
      <c r="D23" s="31">
        <f t="shared" si="0"/>
        <v>0.75</v>
      </c>
      <c r="E23" s="3">
        <v>9</v>
      </c>
      <c r="F23" s="31">
        <f t="shared" si="1"/>
        <v>0.75</v>
      </c>
      <c r="G23" s="65">
        <v>10</v>
      </c>
      <c r="H23" s="31">
        <f t="shared" si="2"/>
        <v>0.66666666666666663</v>
      </c>
      <c r="I23" s="3">
        <v>8</v>
      </c>
      <c r="J23" s="31">
        <f t="shared" si="3"/>
        <v>0.61538461538461542</v>
      </c>
      <c r="K23" s="3">
        <v>9</v>
      </c>
      <c r="L23" s="31">
        <f t="shared" si="4"/>
        <v>0.75</v>
      </c>
      <c r="M23" s="3">
        <v>8</v>
      </c>
      <c r="N23" s="31">
        <f t="shared" si="5"/>
        <v>0.8</v>
      </c>
      <c r="O23" s="2"/>
      <c r="P23" s="2"/>
      <c r="Q23" s="31">
        <f t="shared" si="6"/>
        <v>0.722008547008547</v>
      </c>
    </row>
    <row r="24" spans="1:17" s="15" customFormat="1" ht="27.95" customHeight="1">
      <c r="A24" s="18">
        <v>19</v>
      </c>
      <c r="B24" s="23" t="s">
        <v>48</v>
      </c>
      <c r="C24" s="3">
        <v>8</v>
      </c>
      <c r="D24" s="31">
        <f t="shared" si="0"/>
        <v>0.66666666666666663</v>
      </c>
      <c r="E24" s="3">
        <v>8</v>
      </c>
      <c r="F24" s="31">
        <f t="shared" si="1"/>
        <v>0.66666666666666663</v>
      </c>
      <c r="G24" s="65">
        <v>10</v>
      </c>
      <c r="H24" s="31">
        <f t="shared" si="2"/>
        <v>0.66666666666666663</v>
      </c>
      <c r="I24" s="3">
        <v>11</v>
      </c>
      <c r="J24" s="31">
        <f t="shared" si="3"/>
        <v>0.84615384615384615</v>
      </c>
      <c r="K24" s="3">
        <v>8</v>
      </c>
      <c r="L24" s="31">
        <f t="shared" si="4"/>
        <v>0.66666666666666663</v>
      </c>
      <c r="M24" s="3">
        <v>7</v>
      </c>
      <c r="N24" s="31">
        <f t="shared" si="5"/>
        <v>0.7</v>
      </c>
      <c r="O24" s="2"/>
      <c r="P24" s="2"/>
      <c r="Q24" s="31">
        <f t="shared" si="6"/>
        <v>0.7021367521367522</v>
      </c>
    </row>
    <row r="25" spans="1:17" s="15" customFormat="1" ht="27.95" customHeight="1">
      <c r="A25" s="18">
        <v>20</v>
      </c>
      <c r="B25" s="23" t="s">
        <v>49</v>
      </c>
      <c r="C25" s="3">
        <v>12</v>
      </c>
      <c r="D25" s="31">
        <f t="shared" si="0"/>
        <v>1</v>
      </c>
      <c r="E25" s="3">
        <v>12</v>
      </c>
      <c r="F25" s="31">
        <f t="shared" si="1"/>
        <v>1</v>
      </c>
      <c r="G25" s="65">
        <v>15</v>
      </c>
      <c r="H25" s="31">
        <f t="shared" si="2"/>
        <v>1</v>
      </c>
      <c r="I25" s="3">
        <v>12</v>
      </c>
      <c r="J25" s="31">
        <f t="shared" si="3"/>
        <v>0.92307692307692313</v>
      </c>
      <c r="K25" s="3">
        <v>12</v>
      </c>
      <c r="L25" s="31">
        <f t="shared" si="4"/>
        <v>1</v>
      </c>
      <c r="M25" s="3">
        <v>10</v>
      </c>
      <c r="N25" s="31">
        <f t="shared" si="5"/>
        <v>1</v>
      </c>
      <c r="O25" s="2"/>
      <c r="P25" s="2"/>
      <c r="Q25" s="31">
        <f t="shared" si="6"/>
        <v>0.98717948717948723</v>
      </c>
    </row>
    <row r="26" spans="1:17" s="15" customFormat="1" ht="27.95" customHeight="1">
      <c r="A26" s="18">
        <v>21</v>
      </c>
      <c r="B26" s="23" t="s">
        <v>50</v>
      </c>
      <c r="C26" s="3">
        <v>10</v>
      </c>
      <c r="D26" s="31">
        <f t="shared" si="0"/>
        <v>0.83333333333333337</v>
      </c>
      <c r="E26" s="3">
        <v>10</v>
      </c>
      <c r="F26" s="31">
        <f t="shared" si="1"/>
        <v>0.83333333333333337</v>
      </c>
      <c r="G26" s="65">
        <v>11</v>
      </c>
      <c r="H26" s="31">
        <f t="shared" si="2"/>
        <v>0.73333333333333328</v>
      </c>
      <c r="I26" s="3">
        <v>9</v>
      </c>
      <c r="J26" s="31">
        <f t="shared" si="3"/>
        <v>0.69230769230769229</v>
      </c>
      <c r="K26" s="3">
        <v>10</v>
      </c>
      <c r="L26" s="31">
        <f t="shared" si="4"/>
        <v>0.83333333333333337</v>
      </c>
      <c r="M26" s="3">
        <v>9</v>
      </c>
      <c r="N26" s="31">
        <f t="shared" si="5"/>
        <v>0.9</v>
      </c>
      <c r="O26" s="2"/>
      <c r="P26" s="2"/>
      <c r="Q26" s="31">
        <f t="shared" si="6"/>
        <v>0.80427350427350419</v>
      </c>
    </row>
    <row r="27" spans="1:17" s="15" customFormat="1" ht="27.95" customHeight="1">
      <c r="A27" s="18">
        <v>22</v>
      </c>
      <c r="B27" s="23" t="s">
        <v>51</v>
      </c>
      <c r="C27" s="3">
        <v>10</v>
      </c>
      <c r="D27" s="31">
        <f t="shared" si="0"/>
        <v>0.83333333333333337</v>
      </c>
      <c r="E27" s="3">
        <v>10</v>
      </c>
      <c r="F27" s="31">
        <f t="shared" si="1"/>
        <v>0.83333333333333337</v>
      </c>
      <c r="G27" s="65">
        <v>14</v>
      </c>
      <c r="H27" s="31">
        <f t="shared" si="2"/>
        <v>0.93333333333333335</v>
      </c>
      <c r="I27" s="3">
        <v>12</v>
      </c>
      <c r="J27" s="31">
        <f t="shared" si="3"/>
        <v>0.92307692307692313</v>
      </c>
      <c r="K27" s="3">
        <v>10</v>
      </c>
      <c r="L27" s="31">
        <f t="shared" si="4"/>
        <v>0.83333333333333337</v>
      </c>
      <c r="M27" s="3">
        <v>8</v>
      </c>
      <c r="N27" s="31">
        <f t="shared" si="5"/>
        <v>0.8</v>
      </c>
      <c r="O27" s="2"/>
      <c r="P27" s="2"/>
      <c r="Q27" s="31">
        <f t="shared" si="6"/>
        <v>0.85940170940170935</v>
      </c>
    </row>
    <row r="28" spans="1:17" ht="27.95" customHeight="1">
      <c r="A28" s="25">
        <v>23</v>
      </c>
      <c r="B28" s="16" t="s">
        <v>52</v>
      </c>
      <c r="C28" s="4">
        <v>12</v>
      </c>
      <c r="D28" s="31">
        <f t="shared" si="0"/>
        <v>1</v>
      </c>
      <c r="E28" s="4">
        <v>12</v>
      </c>
      <c r="F28" s="31">
        <f t="shared" si="1"/>
        <v>1</v>
      </c>
      <c r="G28" s="64">
        <v>14</v>
      </c>
      <c r="H28" s="31">
        <f t="shared" si="2"/>
        <v>0.93333333333333335</v>
      </c>
      <c r="I28" s="4">
        <v>12</v>
      </c>
      <c r="J28" s="31">
        <f t="shared" si="3"/>
        <v>0.92307692307692313</v>
      </c>
      <c r="K28" s="4">
        <v>12</v>
      </c>
      <c r="L28" s="31">
        <f t="shared" si="4"/>
        <v>1</v>
      </c>
      <c r="M28" s="4">
        <v>10</v>
      </c>
      <c r="N28" s="31">
        <f t="shared" si="5"/>
        <v>1</v>
      </c>
      <c r="O28" s="13"/>
      <c r="P28" s="13"/>
      <c r="Q28" s="31">
        <f t="shared" si="6"/>
        <v>0.97606837606837615</v>
      </c>
    </row>
    <row r="29" spans="1:17" ht="27.95" customHeight="1">
      <c r="A29" s="25">
        <v>24</v>
      </c>
      <c r="B29" s="16" t="s">
        <v>180</v>
      </c>
      <c r="C29" s="4">
        <v>7</v>
      </c>
      <c r="D29" s="31">
        <f t="shared" si="0"/>
        <v>0.58333333333333337</v>
      </c>
      <c r="E29" s="4">
        <v>7</v>
      </c>
      <c r="F29" s="31">
        <f t="shared" si="1"/>
        <v>0.58333333333333337</v>
      </c>
      <c r="G29" s="64">
        <v>9</v>
      </c>
      <c r="H29" s="31">
        <f t="shared" si="2"/>
        <v>0.6</v>
      </c>
      <c r="I29" s="4">
        <v>10</v>
      </c>
      <c r="J29" s="31">
        <f t="shared" si="3"/>
        <v>0.76923076923076927</v>
      </c>
      <c r="K29" s="4">
        <v>8</v>
      </c>
      <c r="L29" s="31">
        <f t="shared" si="4"/>
        <v>0.66666666666666663</v>
      </c>
      <c r="M29" s="4">
        <v>6</v>
      </c>
      <c r="N29" s="31">
        <f t="shared" si="5"/>
        <v>0.6</v>
      </c>
      <c r="O29" s="13"/>
      <c r="P29" s="13"/>
      <c r="Q29" s="31">
        <f t="shared" si="6"/>
        <v>0.63376068376068373</v>
      </c>
    </row>
    <row r="30" spans="1:17" ht="27.95" customHeight="1">
      <c r="A30" s="25">
        <v>25</v>
      </c>
      <c r="B30" s="16" t="s">
        <v>113</v>
      </c>
      <c r="C30" s="4">
        <v>12</v>
      </c>
      <c r="D30" s="31">
        <f t="shared" si="0"/>
        <v>1</v>
      </c>
      <c r="E30" s="4">
        <v>12</v>
      </c>
      <c r="F30" s="31">
        <f t="shared" si="1"/>
        <v>1</v>
      </c>
      <c r="G30" s="64">
        <v>14</v>
      </c>
      <c r="H30" s="31">
        <f t="shared" si="2"/>
        <v>0.93333333333333335</v>
      </c>
      <c r="I30" s="4">
        <v>11</v>
      </c>
      <c r="J30" s="31">
        <f t="shared" si="3"/>
        <v>0.84615384615384615</v>
      </c>
      <c r="K30" s="4">
        <v>12</v>
      </c>
      <c r="L30" s="31">
        <f t="shared" si="4"/>
        <v>1</v>
      </c>
      <c r="M30" s="4">
        <v>9</v>
      </c>
      <c r="N30" s="31">
        <f t="shared" si="5"/>
        <v>0.9</v>
      </c>
      <c r="O30" s="13"/>
      <c r="P30" s="13"/>
      <c r="Q30" s="31">
        <f t="shared" si="6"/>
        <v>0.94658119658119677</v>
      </c>
    </row>
    <row r="31" spans="1:17" ht="27.95" customHeight="1">
      <c r="A31" s="25">
        <v>26</v>
      </c>
      <c r="B31" s="16" t="s">
        <v>114</v>
      </c>
      <c r="C31" s="4">
        <v>8</v>
      </c>
      <c r="D31" s="31">
        <f t="shared" si="0"/>
        <v>0.66666666666666663</v>
      </c>
      <c r="E31" s="4">
        <v>8</v>
      </c>
      <c r="F31" s="31">
        <f t="shared" si="1"/>
        <v>0.66666666666666663</v>
      </c>
      <c r="G31" s="64">
        <v>10</v>
      </c>
      <c r="H31" s="31">
        <f t="shared" si="2"/>
        <v>0.66666666666666663</v>
      </c>
      <c r="I31" s="4">
        <v>9</v>
      </c>
      <c r="J31" s="31">
        <f t="shared" si="3"/>
        <v>0.69230769230769229</v>
      </c>
      <c r="K31" s="4">
        <v>9</v>
      </c>
      <c r="L31" s="31">
        <f t="shared" si="4"/>
        <v>0.75</v>
      </c>
      <c r="M31" s="4">
        <v>8</v>
      </c>
      <c r="N31" s="31">
        <f t="shared" si="5"/>
        <v>0.8</v>
      </c>
      <c r="O31" s="13"/>
      <c r="P31" s="13"/>
      <c r="Q31" s="31">
        <f t="shared" si="6"/>
        <v>0.70705128205128209</v>
      </c>
    </row>
    <row r="32" spans="1:17" ht="27.95" customHeight="1">
      <c r="A32" s="25">
        <v>27</v>
      </c>
      <c r="B32" s="16" t="s">
        <v>29</v>
      </c>
      <c r="C32" s="4">
        <v>12</v>
      </c>
      <c r="D32" s="31">
        <f t="shared" si="0"/>
        <v>1</v>
      </c>
      <c r="E32" s="4">
        <v>12</v>
      </c>
      <c r="F32" s="31">
        <f t="shared" si="1"/>
        <v>1</v>
      </c>
      <c r="G32" s="64">
        <v>15</v>
      </c>
      <c r="H32" s="31">
        <f t="shared" si="2"/>
        <v>1</v>
      </c>
      <c r="I32" s="4">
        <v>13</v>
      </c>
      <c r="J32" s="31">
        <f t="shared" si="3"/>
        <v>1</v>
      </c>
      <c r="K32" s="4">
        <v>12</v>
      </c>
      <c r="L32" s="31">
        <f t="shared" si="4"/>
        <v>1</v>
      </c>
      <c r="M32" s="4">
        <v>10</v>
      </c>
      <c r="N32" s="31">
        <f t="shared" si="5"/>
        <v>1</v>
      </c>
      <c r="O32" s="13"/>
      <c r="P32" s="13"/>
      <c r="Q32" s="31">
        <f t="shared" si="6"/>
        <v>1</v>
      </c>
    </row>
    <row r="33" spans="1:17" ht="27.95" customHeight="1">
      <c r="A33" s="25">
        <v>28</v>
      </c>
      <c r="B33" s="16" t="s">
        <v>115</v>
      </c>
      <c r="C33" s="4">
        <v>11</v>
      </c>
      <c r="D33" s="31">
        <f t="shared" si="0"/>
        <v>0.91666666666666663</v>
      </c>
      <c r="E33" s="4">
        <v>11</v>
      </c>
      <c r="F33" s="31">
        <f t="shared" si="1"/>
        <v>0.91666666666666663</v>
      </c>
      <c r="G33" s="64">
        <v>13</v>
      </c>
      <c r="H33" s="31">
        <f t="shared" si="2"/>
        <v>0.8666666666666667</v>
      </c>
      <c r="I33" s="4">
        <v>11</v>
      </c>
      <c r="J33" s="31">
        <f t="shared" si="3"/>
        <v>0.84615384615384615</v>
      </c>
      <c r="K33" s="4">
        <v>10</v>
      </c>
      <c r="L33" s="31">
        <f t="shared" si="4"/>
        <v>0.83333333333333337</v>
      </c>
      <c r="M33" s="4">
        <v>9</v>
      </c>
      <c r="N33" s="31">
        <f t="shared" si="5"/>
        <v>0.9</v>
      </c>
      <c r="O33" s="13"/>
      <c r="P33" s="13"/>
      <c r="Q33" s="31">
        <f t="shared" si="6"/>
        <v>0.87991452991453001</v>
      </c>
    </row>
    <row r="34" spans="1:17" ht="27.95" customHeight="1">
      <c r="A34" s="25">
        <v>29</v>
      </c>
      <c r="B34" s="16" t="s">
        <v>121</v>
      </c>
      <c r="C34" s="4">
        <v>12</v>
      </c>
      <c r="D34" s="31">
        <f t="shared" si="0"/>
        <v>1</v>
      </c>
      <c r="E34" s="4">
        <v>12</v>
      </c>
      <c r="F34" s="31">
        <f t="shared" si="1"/>
        <v>1</v>
      </c>
      <c r="G34" s="64">
        <v>15</v>
      </c>
      <c r="H34" s="31">
        <f t="shared" si="2"/>
        <v>1</v>
      </c>
      <c r="I34" s="4">
        <v>13</v>
      </c>
      <c r="J34" s="31">
        <f t="shared" si="3"/>
        <v>1</v>
      </c>
      <c r="K34" s="4">
        <v>11</v>
      </c>
      <c r="L34" s="31">
        <f t="shared" si="4"/>
        <v>0.91666666666666663</v>
      </c>
      <c r="M34" s="4">
        <v>10</v>
      </c>
      <c r="N34" s="31">
        <f t="shared" si="5"/>
        <v>1</v>
      </c>
      <c r="O34" s="13"/>
      <c r="P34" s="13"/>
      <c r="Q34" s="31">
        <f t="shared" si="6"/>
        <v>0.98611111111111116</v>
      </c>
    </row>
    <row r="35" spans="1:17" ht="27.95" customHeight="1">
      <c r="A35" s="25">
        <v>30</v>
      </c>
      <c r="B35" s="16" t="s">
        <v>122</v>
      </c>
      <c r="C35" s="4">
        <v>10</v>
      </c>
      <c r="D35" s="31">
        <f t="shared" si="0"/>
        <v>0.83333333333333337</v>
      </c>
      <c r="E35" s="4">
        <v>10</v>
      </c>
      <c r="F35" s="31">
        <f t="shared" si="1"/>
        <v>0.83333333333333337</v>
      </c>
      <c r="G35" s="64">
        <v>10</v>
      </c>
      <c r="H35" s="31">
        <f t="shared" si="2"/>
        <v>0.66666666666666663</v>
      </c>
      <c r="I35" s="4">
        <v>8</v>
      </c>
      <c r="J35" s="31">
        <f t="shared" si="3"/>
        <v>0.61538461538461542</v>
      </c>
      <c r="K35" s="4">
        <v>9</v>
      </c>
      <c r="L35" s="31">
        <f t="shared" si="4"/>
        <v>0.75</v>
      </c>
      <c r="M35" s="4">
        <v>8</v>
      </c>
      <c r="N35" s="31">
        <f t="shared" si="5"/>
        <v>0.8</v>
      </c>
      <c r="O35" s="13"/>
      <c r="P35" s="13"/>
      <c r="Q35" s="31">
        <f t="shared" si="6"/>
        <v>0.74978632478632479</v>
      </c>
    </row>
    <row r="36" spans="1:17" ht="27.95" customHeight="1">
      <c r="A36" s="25">
        <v>31</v>
      </c>
      <c r="B36" s="16" t="s">
        <v>123</v>
      </c>
      <c r="C36" s="4">
        <v>12</v>
      </c>
      <c r="D36" s="31">
        <f t="shared" si="0"/>
        <v>1</v>
      </c>
      <c r="E36" s="4">
        <v>12</v>
      </c>
      <c r="F36" s="31">
        <f t="shared" si="1"/>
        <v>1</v>
      </c>
      <c r="G36" s="64">
        <v>14</v>
      </c>
      <c r="H36" s="31">
        <f t="shared" si="2"/>
        <v>0.93333333333333335</v>
      </c>
      <c r="I36" s="4">
        <v>11</v>
      </c>
      <c r="J36" s="31">
        <f t="shared" si="3"/>
        <v>0.84615384615384615</v>
      </c>
      <c r="K36" s="4">
        <v>11</v>
      </c>
      <c r="L36" s="31">
        <f t="shared" si="4"/>
        <v>0.91666666666666663</v>
      </c>
      <c r="M36" s="4">
        <v>10</v>
      </c>
      <c r="N36" s="31">
        <f t="shared" si="5"/>
        <v>1</v>
      </c>
      <c r="O36" s="13"/>
      <c r="P36" s="13"/>
      <c r="Q36" s="31">
        <f t="shared" si="6"/>
        <v>0.94935897435897443</v>
      </c>
    </row>
    <row r="37" spans="1:17" ht="27.95" customHeight="1">
      <c r="A37" s="25">
        <v>32</v>
      </c>
      <c r="B37" s="16" t="s">
        <v>173</v>
      </c>
      <c r="C37" s="4">
        <v>10</v>
      </c>
      <c r="D37" s="31">
        <f t="shared" si="0"/>
        <v>0.83333333333333337</v>
      </c>
      <c r="E37" s="4">
        <v>10</v>
      </c>
      <c r="F37" s="31">
        <f t="shared" si="1"/>
        <v>0.83333333333333337</v>
      </c>
      <c r="G37" s="64">
        <v>12</v>
      </c>
      <c r="H37" s="31">
        <f t="shared" si="2"/>
        <v>0.8</v>
      </c>
      <c r="I37" s="4">
        <v>11</v>
      </c>
      <c r="J37" s="31">
        <f t="shared" si="3"/>
        <v>0.84615384615384615</v>
      </c>
      <c r="K37" s="4">
        <v>10</v>
      </c>
      <c r="L37" s="31">
        <f t="shared" si="4"/>
        <v>0.83333333333333337</v>
      </c>
      <c r="M37" s="4">
        <v>9</v>
      </c>
      <c r="N37" s="31">
        <f t="shared" si="5"/>
        <v>0.9</v>
      </c>
      <c r="O37" s="13"/>
      <c r="P37" s="13"/>
      <c r="Q37" s="31">
        <f t="shared" si="6"/>
        <v>0.84102564102564115</v>
      </c>
    </row>
    <row r="38" spans="1:17" ht="27.95" customHeight="1">
      <c r="A38" s="25">
        <v>33</v>
      </c>
      <c r="B38" s="16" t="s">
        <v>174</v>
      </c>
      <c r="C38" s="4">
        <v>10</v>
      </c>
      <c r="D38" s="31">
        <f t="shared" si="0"/>
        <v>0.83333333333333337</v>
      </c>
      <c r="E38" s="4">
        <v>10</v>
      </c>
      <c r="F38" s="31">
        <f t="shared" si="1"/>
        <v>0.83333333333333337</v>
      </c>
      <c r="G38" s="64">
        <v>10</v>
      </c>
      <c r="H38" s="31">
        <f t="shared" si="2"/>
        <v>0.66666666666666663</v>
      </c>
      <c r="I38" s="4">
        <v>9</v>
      </c>
      <c r="J38" s="31">
        <f t="shared" si="3"/>
        <v>0.69230769230769229</v>
      </c>
      <c r="K38" s="4">
        <v>7</v>
      </c>
      <c r="L38" s="31">
        <f t="shared" si="4"/>
        <v>0.58333333333333337</v>
      </c>
      <c r="M38" s="4">
        <v>7</v>
      </c>
      <c r="N38" s="31">
        <f t="shared" si="5"/>
        <v>0.7</v>
      </c>
      <c r="O38" s="13"/>
      <c r="P38" s="13"/>
      <c r="Q38" s="31">
        <f t="shared" si="6"/>
        <v>0.71816239316239316</v>
      </c>
    </row>
    <row r="39" spans="1:17" ht="27.95" customHeight="1">
      <c r="A39" s="25">
        <v>34</v>
      </c>
      <c r="B39" s="16" t="s">
        <v>175</v>
      </c>
      <c r="C39" s="4">
        <v>11</v>
      </c>
      <c r="D39" s="31">
        <f t="shared" si="0"/>
        <v>0.91666666666666663</v>
      </c>
      <c r="E39" s="4">
        <v>11</v>
      </c>
      <c r="F39" s="31">
        <f t="shared" si="1"/>
        <v>0.91666666666666663</v>
      </c>
      <c r="G39" s="64">
        <v>12</v>
      </c>
      <c r="H39" s="31">
        <f t="shared" si="2"/>
        <v>0.8</v>
      </c>
      <c r="I39" s="4">
        <v>11</v>
      </c>
      <c r="J39" s="31">
        <f t="shared" si="3"/>
        <v>0.84615384615384615</v>
      </c>
      <c r="K39" s="4">
        <v>10</v>
      </c>
      <c r="L39" s="31">
        <f t="shared" si="4"/>
        <v>0.83333333333333337</v>
      </c>
      <c r="M39" s="4">
        <v>9</v>
      </c>
      <c r="N39" s="31">
        <f t="shared" si="5"/>
        <v>0.9</v>
      </c>
      <c r="O39" s="13"/>
      <c r="P39" s="13"/>
      <c r="Q39" s="31">
        <f t="shared" si="6"/>
        <v>0.86880341880341883</v>
      </c>
    </row>
    <row r="40" spans="1:17" ht="27.95" customHeight="1">
      <c r="A40" s="25">
        <v>35</v>
      </c>
      <c r="B40" s="16" t="s">
        <v>176</v>
      </c>
      <c r="C40" s="4">
        <v>11</v>
      </c>
      <c r="D40" s="31">
        <f t="shared" si="0"/>
        <v>0.91666666666666663</v>
      </c>
      <c r="E40" s="4">
        <v>11</v>
      </c>
      <c r="F40" s="31">
        <f t="shared" si="1"/>
        <v>0.91666666666666663</v>
      </c>
      <c r="G40" s="64">
        <v>15</v>
      </c>
      <c r="H40" s="31">
        <f t="shared" si="2"/>
        <v>1</v>
      </c>
      <c r="I40" s="4">
        <v>13</v>
      </c>
      <c r="J40" s="31">
        <f t="shared" si="3"/>
        <v>1</v>
      </c>
      <c r="K40" s="4">
        <v>12</v>
      </c>
      <c r="L40" s="31">
        <f t="shared" si="4"/>
        <v>1</v>
      </c>
      <c r="M40" s="4">
        <v>9</v>
      </c>
      <c r="N40" s="31">
        <f t="shared" si="5"/>
        <v>0.9</v>
      </c>
      <c r="O40" s="13"/>
      <c r="P40" s="13"/>
      <c r="Q40" s="31">
        <f t="shared" si="6"/>
        <v>0.9555555555555556</v>
      </c>
    </row>
    <row r="41" spans="1:17" ht="27.95" customHeight="1">
      <c r="A41" s="25">
        <v>36</v>
      </c>
      <c r="B41" s="16" t="s">
        <v>177</v>
      </c>
      <c r="C41" s="4">
        <v>8</v>
      </c>
      <c r="D41" s="31">
        <f t="shared" si="0"/>
        <v>0.66666666666666663</v>
      </c>
      <c r="E41" s="4">
        <v>8</v>
      </c>
      <c r="F41" s="31">
        <f t="shared" si="1"/>
        <v>0.66666666666666663</v>
      </c>
      <c r="G41" s="64">
        <v>10</v>
      </c>
      <c r="H41" s="31">
        <f t="shared" si="2"/>
        <v>0.66666666666666663</v>
      </c>
      <c r="I41" s="4">
        <v>3</v>
      </c>
      <c r="J41" s="31">
        <f t="shared" si="3"/>
        <v>0.23076923076923078</v>
      </c>
      <c r="K41" s="4">
        <v>5</v>
      </c>
      <c r="L41" s="31">
        <f t="shared" si="4"/>
        <v>0.41666666666666669</v>
      </c>
      <c r="M41" s="4">
        <v>6</v>
      </c>
      <c r="N41" s="31">
        <f t="shared" si="5"/>
        <v>0.6</v>
      </c>
      <c r="O41" s="13"/>
      <c r="P41" s="13"/>
      <c r="Q41" s="31">
        <f t="shared" si="6"/>
        <v>0.5412393162393162</v>
      </c>
    </row>
    <row r="42" spans="1:17" ht="27.95" customHeight="1">
      <c r="A42" s="25">
        <v>37</v>
      </c>
      <c r="B42" s="16" t="s">
        <v>178</v>
      </c>
      <c r="C42" s="4">
        <v>0</v>
      </c>
      <c r="D42" s="31">
        <f t="shared" si="0"/>
        <v>0</v>
      </c>
      <c r="E42" s="4">
        <v>11</v>
      </c>
      <c r="F42" s="31">
        <f t="shared" si="1"/>
        <v>0.91666666666666663</v>
      </c>
      <c r="G42" s="64">
        <v>13</v>
      </c>
      <c r="H42" s="31">
        <f t="shared" si="2"/>
        <v>0.8666666666666667</v>
      </c>
      <c r="I42" s="4">
        <v>11</v>
      </c>
      <c r="J42" s="31">
        <f t="shared" si="3"/>
        <v>0.84615384615384615</v>
      </c>
      <c r="K42" s="4">
        <v>11</v>
      </c>
      <c r="L42" s="31">
        <f t="shared" si="4"/>
        <v>0.91666666666666663</v>
      </c>
      <c r="M42" s="4">
        <v>10</v>
      </c>
      <c r="N42" s="31">
        <f t="shared" si="5"/>
        <v>1</v>
      </c>
      <c r="O42" s="13"/>
      <c r="P42" s="13"/>
      <c r="Q42" s="31">
        <f t="shared" si="6"/>
        <v>0.75769230769230766</v>
      </c>
    </row>
    <row r="43" spans="1:17" ht="27.95" customHeight="1">
      <c r="A43" s="25">
        <v>38</v>
      </c>
      <c r="B43" s="16" t="s">
        <v>179</v>
      </c>
      <c r="C43" s="4">
        <v>11</v>
      </c>
      <c r="D43" s="31">
        <f t="shared" si="0"/>
        <v>0.91666666666666663</v>
      </c>
      <c r="E43" s="4">
        <v>2</v>
      </c>
      <c r="F43" s="31">
        <f t="shared" si="1"/>
        <v>0.16666666666666666</v>
      </c>
      <c r="G43" s="64">
        <v>4</v>
      </c>
      <c r="H43" s="31">
        <f t="shared" si="2"/>
        <v>0.26666666666666666</v>
      </c>
      <c r="I43" s="4">
        <v>4</v>
      </c>
      <c r="J43" s="31">
        <f t="shared" si="3"/>
        <v>0.30769230769230771</v>
      </c>
      <c r="K43" s="4">
        <v>3</v>
      </c>
      <c r="L43" s="31">
        <f t="shared" si="4"/>
        <v>0.25</v>
      </c>
      <c r="M43" s="4">
        <v>3</v>
      </c>
      <c r="N43" s="31">
        <f t="shared" si="5"/>
        <v>0.3</v>
      </c>
      <c r="O43" s="13"/>
      <c r="P43" s="13"/>
      <c r="Q43" s="31">
        <f t="shared" si="6"/>
        <v>0.36794871794871792</v>
      </c>
    </row>
    <row r="44" spans="1:17" ht="27.95" customHeight="1">
      <c r="A44" s="25">
        <v>39</v>
      </c>
      <c r="B44" s="16" t="s">
        <v>201</v>
      </c>
      <c r="C44" s="4">
        <v>2</v>
      </c>
      <c r="D44" s="31">
        <f t="shared" si="0"/>
        <v>0.16666666666666666</v>
      </c>
      <c r="E44" s="4">
        <v>2</v>
      </c>
      <c r="F44" s="31">
        <f t="shared" si="1"/>
        <v>0.16666666666666666</v>
      </c>
      <c r="G44" s="64">
        <v>3</v>
      </c>
      <c r="H44" s="31">
        <f t="shared" si="2"/>
        <v>0.2</v>
      </c>
      <c r="I44" s="4">
        <v>0</v>
      </c>
      <c r="J44" s="31">
        <f t="shared" si="3"/>
        <v>0</v>
      </c>
      <c r="K44" s="4">
        <v>3</v>
      </c>
      <c r="L44" s="31">
        <f t="shared" si="4"/>
        <v>0.25</v>
      </c>
      <c r="M44" s="4">
        <v>3</v>
      </c>
      <c r="N44" s="31">
        <f t="shared" si="5"/>
        <v>0.3</v>
      </c>
      <c r="O44" s="13"/>
      <c r="P44" s="13"/>
      <c r="Q44" s="31">
        <f t="shared" si="6"/>
        <v>0.18055555555555555</v>
      </c>
    </row>
  </sheetData>
  <mergeCells count="8">
    <mergeCell ref="M2:N2"/>
    <mergeCell ref="A1:P1"/>
    <mergeCell ref="O2:P2"/>
    <mergeCell ref="C2:D2"/>
    <mergeCell ref="E2:F2"/>
    <mergeCell ref="G2:H2"/>
    <mergeCell ref="I2:J2"/>
    <mergeCell ref="K2:L2"/>
  </mergeCells>
  <pageMargins left="0.45" right="0.45" top="0.25" bottom="0.25" header="0.3" footer="0.3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topLeftCell="A52" workbookViewId="0">
      <selection activeCell="A5" sqref="A5"/>
    </sheetView>
  </sheetViews>
  <sheetFormatPr defaultRowHeight="24.95" customHeight="1"/>
  <cols>
    <col min="1" max="1" width="7" style="20" bestFit="1" customWidth="1"/>
    <col min="2" max="2" width="25.85546875" style="19" bestFit="1" customWidth="1"/>
    <col min="3" max="3" width="6.7109375" style="21" customWidth="1"/>
    <col min="4" max="4" width="5.85546875" style="9" customWidth="1"/>
    <col min="5" max="5" width="5.85546875" style="21" customWidth="1"/>
    <col min="6" max="6" width="7.140625" style="9" customWidth="1"/>
    <col min="7" max="7" width="6.28515625" style="7" customWidth="1"/>
    <col min="8" max="8" width="7.140625" style="9" customWidth="1"/>
    <col min="9" max="9" width="5.42578125" style="7" customWidth="1"/>
    <col min="10" max="10" width="8.140625" style="9" customWidth="1"/>
    <col min="11" max="11" width="5.7109375" style="21" customWidth="1"/>
    <col min="12" max="12" width="6" style="9" customWidth="1"/>
    <col min="13" max="13" width="5.7109375" style="7" customWidth="1"/>
    <col min="14" max="14" width="6.7109375" style="9" customWidth="1"/>
    <col min="15" max="15" width="5.140625" style="7" bestFit="1" customWidth="1"/>
    <col min="16" max="16" width="4.28515625" style="7" bestFit="1" customWidth="1"/>
    <col min="17" max="17" width="9.140625" style="9"/>
    <col min="18" max="16384" width="9.140625" style="7"/>
  </cols>
  <sheetData>
    <row r="1" spans="1:17" s="51" customFormat="1" ht="24.95" customHeight="1">
      <c r="A1" s="73" t="s">
        <v>218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0"/>
    </row>
    <row r="2" spans="1:17" s="49" customFormat="1" ht="24.95" customHeight="1">
      <c r="A2" s="37"/>
      <c r="B2" s="40" t="s">
        <v>202</v>
      </c>
      <c r="C2" s="76" t="s">
        <v>206</v>
      </c>
      <c r="D2" s="76"/>
      <c r="E2" s="76" t="s">
        <v>204</v>
      </c>
      <c r="F2" s="76"/>
      <c r="G2" s="81" t="s">
        <v>219</v>
      </c>
      <c r="H2" s="81"/>
      <c r="I2" s="76" t="s">
        <v>217</v>
      </c>
      <c r="J2" s="76"/>
      <c r="K2" s="76" t="s">
        <v>220</v>
      </c>
      <c r="L2" s="76"/>
      <c r="M2" s="81" t="s">
        <v>221</v>
      </c>
      <c r="N2" s="81"/>
      <c r="O2" s="78" t="s">
        <v>212</v>
      </c>
      <c r="P2" s="79"/>
      <c r="Q2" s="48"/>
    </row>
    <row r="3" spans="1:17" s="49" customFormat="1" ht="24.95" customHeight="1">
      <c r="A3" s="37"/>
      <c r="B3" s="40" t="s">
        <v>211</v>
      </c>
      <c r="C3" s="61" t="s">
        <v>213</v>
      </c>
      <c r="D3" s="44" t="s">
        <v>208</v>
      </c>
      <c r="E3" s="39" t="s">
        <v>213</v>
      </c>
      <c r="F3" s="44" t="s">
        <v>208</v>
      </c>
      <c r="G3" s="39" t="s">
        <v>213</v>
      </c>
      <c r="H3" s="44" t="s">
        <v>208</v>
      </c>
      <c r="I3" s="39" t="s">
        <v>213</v>
      </c>
      <c r="J3" s="44" t="s">
        <v>208</v>
      </c>
      <c r="K3" s="39" t="s">
        <v>213</v>
      </c>
      <c r="L3" s="45" t="s">
        <v>208</v>
      </c>
      <c r="M3" s="39" t="s">
        <v>213</v>
      </c>
      <c r="N3" s="45" t="s">
        <v>208</v>
      </c>
      <c r="O3" s="39" t="s">
        <v>213</v>
      </c>
      <c r="P3" s="5" t="s">
        <v>208</v>
      </c>
      <c r="Q3" s="48"/>
    </row>
    <row r="4" spans="1:17" s="49" customFormat="1" ht="24.95" customHeight="1">
      <c r="A4" s="57"/>
      <c r="B4" s="40" t="s">
        <v>209</v>
      </c>
      <c r="C4" s="61">
        <v>11</v>
      </c>
      <c r="D4" s="44"/>
      <c r="E4" s="62">
        <v>14</v>
      </c>
      <c r="F4" s="44"/>
      <c r="G4" s="47">
        <v>11</v>
      </c>
      <c r="H4" s="44"/>
      <c r="I4" s="47">
        <v>12</v>
      </c>
      <c r="J4" s="44"/>
      <c r="K4" s="47">
        <v>14</v>
      </c>
      <c r="L4" s="45"/>
      <c r="M4" s="47">
        <v>11</v>
      </c>
      <c r="N4" s="45"/>
      <c r="O4" s="58"/>
      <c r="P4" s="58"/>
      <c r="Q4" s="45" t="s">
        <v>210</v>
      </c>
    </row>
    <row r="5" spans="1:17" s="27" customFormat="1" ht="21.75" customHeight="1">
      <c r="A5" s="70" t="s">
        <v>187</v>
      </c>
      <c r="B5" s="54" t="s">
        <v>188</v>
      </c>
      <c r="C5" s="6"/>
      <c r="D5" s="35"/>
      <c r="E5" s="63"/>
      <c r="F5" s="35"/>
      <c r="G5" s="6"/>
      <c r="H5" s="35"/>
      <c r="I5" s="6"/>
      <c r="J5" s="35"/>
      <c r="K5" s="6"/>
      <c r="L5" s="35"/>
      <c r="M5" s="6"/>
      <c r="N5" s="35"/>
      <c r="O5" s="36"/>
      <c r="P5" s="36"/>
      <c r="Q5" s="35"/>
    </row>
    <row r="6" spans="1:17" s="15" customFormat="1" ht="24.95" customHeight="1">
      <c r="A6" s="4">
        <v>1</v>
      </c>
      <c r="B6" s="16" t="s">
        <v>53</v>
      </c>
      <c r="C6" s="3">
        <v>9</v>
      </c>
      <c r="D6" s="31">
        <f>C6/11</f>
        <v>0.81818181818181823</v>
      </c>
      <c r="E6" s="65">
        <v>14</v>
      </c>
      <c r="F6" s="31">
        <f>E6/14</f>
        <v>1</v>
      </c>
      <c r="G6" s="3">
        <v>8</v>
      </c>
      <c r="H6" s="31">
        <f>G6/11</f>
        <v>0.72727272727272729</v>
      </c>
      <c r="I6" s="42">
        <v>12</v>
      </c>
      <c r="J6" s="31">
        <f>I6/12</f>
        <v>1</v>
      </c>
      <c r="K6" s="3">
        <v>14</v>
      </c>
      <c r="L6" s="31">
        <f>K6/14</f>
        <v>1</v>
      </c>
      <c r="M6" s="3">
        <v>8</v>
      </c>
      <c r="N6" s="31">
        <f>M6/11</f>
        <v>0.72727272727272729</v>
      </c>
      <c r="O6" s="2"/>
      <c r="P6" s="2"/>
      <c r="Q6" s="31">
        <f>SUM(D6+F6+H6+J6+L6+N6)/6</f>
        <v>0.8787878787878789</v>
      </c>
    </row>
    <row r="7" spans="1:17" s="15" customFormat="1" ht="24.95" customHeight="1">
      <c r="A7" s="4">
        <v>2</v>
      </c>
      <c r="B7" s="16" t="s">
        <v>54</v>
      </c>
      <c r="C7" s="3">
        <v>10</v>
      </c>
      <c r="D7" s="31">
        <f t="shared" ref="D7:D65" si="0">C7/11</f>
        <v>0.90909090909090906</v>
      </c>
      <c r="E7" s="65">
        <v>13</v>
      </c>
      <c r="F7" s="31">
        <f t="shared" ref="F7:F65" si="1">E7/14</f>
        <v>0.9285714285714286</v>
      </c>
      <c r="G7" s="3">
        <v>10</v>
      </c>
      <c r="H7" s="31">
        <f t="shared" ref="H7:H65" si="2">G7/11</f>
        <v>0.90909090909090906</v>
      </c>
      <c r="I7" s="42">
        <v>12</v>
      </c>
      <c r="J7" s="31">
        <f t="shared" ref="J7:J65" si="3">I7/12</f>
        <v>1</v>
      </c>
      <c r="K7" s="3">
        <v>13</v>
      </c>
      <c r="L7" s="31">
        <f t="shared" ref="L7:L65" si="4">K7/14</f>
        <v>0.9285714285714286</v>
      </c>
      <c r="M7" s="3">
        <v>10</v>
      </c>
      <c r="N7" s="31">
        <f t="shared" ref="N7:N65" si="5">M7/11</f>
        <v>0.90909090909090906</v>
      </c>
      <c r="O7" s="2"/>
      <c r="P7" s="2"/>
      <c r="Q7" s="31">
        <f t="shared" ref="Q7:Q65" si="6">SUM(D7+F7+H7+J7+L7+N7)/6</f>
        <v>0.93073593073593075</v>
      </c>
    </row>
    <row r="8" spans="1:17" s="15" customFormat="1" ht="24.95" customHeight="1">
      <c r="A8" s="4">
        <v>3</v>
      </c>
      <c r="B8" s="16" t="s">
        <v>55</v>
      </c>
      <c r="C8" s="3">
        <v>8</v>
      </c>
      <c r="D8" s="31">
        <f t="shared" si="0"/>
        <v>0.72727272727272729</v>
      </c>
      <c r="E8" s="65">
        <v>12</v>
      </c>
      <c r="F8" s="31">
        <f t="shared" si="1"/>
        <v>0.8571428571428571</v>
      </c>
      <c r="G8" s="3">
        <v>8</v>
      </c>
      <c r="H8" s="31">
        <f t="shared" si="2"/>
        <v>0.72727272727272729</v>
      </c>
      <c r="I8" s="42">
        <v>9</v>
      </c>
      <c r="J8" s="31">
        <f t="shared" si="3"/>
        <v>0.75</v>
      </c>
      <c r="K8" s="3">
        <v>12</v>
      </c>
      <c r="L8" s="31">
        <f t="shared" si="4"/>
        <v>0.8571428571428571</v>
      </c>
      <c r="M8" s="3">
        <v>8</v>
      </c>
      <c r="N8" s="31">
        <f t="shared" si="5"/>
        <v>0.72727272727272729</v>
      </c>
      <c r="O8" s="2"/>
      <c r="P8" s="2"/>
      <c r="Q8" s="31">
        <f t="shared" si="6"/>
        <v>0.77435064935064934</v>
      </c>
    </row>
    <row r="9" spans="1:17" s="15" customFormat="1" ht="24.95" customHeight="1">
      <c r="A9" s="4">
        <v>4</v>
      </c>
      <c r="B9" s="16" t="s">
        <v>56</v>
      </c>
      <c r="C9" s="3">
        <v>8</v>
      </c>
      <c r="D9" s="31">
        <f t="shared" si="0"/>
        <v>0.72727272727272729</v>
      </c>
      <c r="E9" s="65">
        <v>9</v>
      </c>
      <c r="F9" s="31">
        <f t="shared" si="1"/>
        <v>0.6428571428571429</v>
      </c>
      <c r="G9" s="3">
        <v>9</v>
      </c>
      <c r="H9" s="31">
        <f t="shared" si="2"/>
        <v>0.81818181818181823</v>
      </c>
      <c r="I9" s="42">
        <v>7</v>
      </c>
      <c r="J9" s="31">
        <f t="shared" si="3"/>
        <v>0.58333333333333337</v>
      </c>
      <c r="K9" s="3">
        <v>9</v>
      </c>
      <c r="L9" s="31">
        <f t="shared" si="4"/>
        <v>0.6428571428571429</v>
      </c>
      <c r="M9" s="3">
        <v>9</v>
      </c>
      <c r="N9" s="31">
        <f t="shared" si="5"/>
        <v>0.81818181818181823</v>
      </c>
      <c r="O9" s="2"/>
      <c r="P9" s="2"/>
      <c r="Q9" s="31">
        <f t="shared" si="6"/>
        <v>0.70544733044733043</v>
      </c>
    </row>
    <row r="10" spans="1:17" s="15" customFormat="1" ht="24.95" customHeight="1">
      <c r="A10" s="4">
        <v>5</v>
      </c>
      <c r="B10" s="16" t="s">
        <v>57</v>
      </c>
      <c r="C10" s="3">
        <v>8</v>
      </c>
      <c r="D10" s="31">
        <f t="shared" si="0"/>
        <v>0.72727272727272729</v>
      </c>
      <c r="E10" s="65">
        <v>13</v>
      </c>
      <c r="F10" s="31">
        <f t="shared" si="1"/>
        <v>0.9285714285714286</v>
      </c>
      <c r="G10" s="3">
        <v>11</v>
      </c>
      <c r="H10" s="31">
        <f t="shared" si="2"/>
        <v>1</v>
      </c>
      <c r="I10" s="42">
        <v>12</v>
      </c>
      <c r="J10" s="31">
        <f t="shared" si="3"/>
        <v>1</v>
      </c>
      <c r="K10" s="3">
        <v>13</v>
      </c>
      <c r="L10" s="31">
        <f t="shared" si="4"/>
        <v>0.9285714285714286</v>
      </c>
      <c r="M10" s="3">
        <v>11</v>
      </c>
      <c r="N10" s="31">
        <f t="shared" si="5"/>
        <v>1</v>
      </c>
      <c r="O10" s="2"/>
      <c r="P10" s="2"/>
      <c r="Q10" s="31">
        <f t="shared" si="6"/>
        <v>0.93073593073593075</v>
      </c>
    </row>
    <row r="11" spans="1:17" s="15" customFormat="1" ht="24.95" customHeight="1">
      <c r="A11" s="4">
        <v>6</v>
      </c>
      <c r="B11" s="16" t="s">
        <v>58</v>
      </c>
      <c r="C11" s="3">
        <v>6</v>
      </c>
      <c r="D11" s="31">
        <f t="shared" si="0"/>
        <v>0.54545454545454541</v>
      </c>
      <c r="E11" s="65">
        <v>7</v>
      </c>
      <c r="F11" s="31">
        <f t="shared" si="1"/>
        <v>0.5</v>
      </c>
      <c r="G11" s="3">
        <v>5</v>
      </c>
      <c r="H11" s="31">
        <f t="shared" si="2"/>
        <v>0.45454545454545453</v>
      </c>
      <c r="I11" s="42">
        <v>5</v>
      </c>
      <c r="J11" s="31">
        <f t="shared" si="3"/>
        <v>0.41666666666666669</v>
      </c>
      <c r="K11" s="3">
        <v>7</v>
      </c>
      <c r="L11" s="31">
        <f t="shared" si="4"/>
        <v>0.5</v>
      </c>
      <c r="M11" s="3">
        <v>5</v>
      </c>
      <c r="N11" s="31">
        <f t="shared" si="5"/>
        <v>0.45454545454545453</v>
      </c>
      <c r="O11" s="2"/>
      <c r="P11" s="2"/>
      <c r="Q11" s="31">
        <f t="shared" si="6"/>
        <v>0.47853535353535359</v>
      </c>
    </row>
    <row r="12" spans="1:17" s="15" customFormat="1" ht="24.95" customHeight="1">
      <c r="A12" s="4">
        <v>7</v>
      </c>
      <c r="B12" s="16" t="s">
        <v>59</v>
      </c>
      <c r="C12" s="3">
        <v>9</v>
      </c>
      <c r="D12" s="31">
        <f t="shared" si="0"/>
        <v>0.81818181818181823</v>
      </c>
      <c r="E12" s="65">
        <v>12</v>
      </c>
      <c r="F12" s="31">
        <f t="shared" si="1"/>
        <v>0.8571428571428571</v>
      </c>
      <c r="G12" s="3">
        <v>9</v>
      </c>
      <c r="H12" s="31">
        <f t="shared" si="2"/>
        <v>0.81818181818181823</v>
      </c>
      <c r="I12" s="42">
        <v>10</v>
      </c>
      <c r="J12" s="31">
        <f t="shared" si="3"/>
        <v>0.83333333333333337</v>
      </c>
      <c r="K12" s="3">
        <v>12</v>
      </c>
      <c r="L12" s="31">
        <f t="shared" si="4"/>
        <v>0.8571428571428571</v>
      </c>
      <c r="M12" s="3">
        <v>9</v>
      </c>
      <c r="N12" s="31">
        <f t="shared" si="5"/>
        <v>0.81818181818181823</v>
      </c>
      <c r="O12" s="2"/>
      <c r="P12" s="2"/>
      <c r="Q12" s="31">
        <f t="shared" si="6"/>
        <v>0.83369408369408371</v>
      </c>
    </row>
    <row r="13" spans="1:17" s="15" customFormat="1" ht="24.95" customHeight="1">
      <c r="A13" s="4">
        <v>8</v>
      </c>
      <c r="B13" s="16" t="s">
        <v>60</v>
      </c>
      <c r="C13" s="3">
        <v>7</v>
      </c>
      <c r="D13" s="31">
        <f t="shared" si="0"/>
        <v>0.63636363636363635</v>
      </c>
      <c r="E13" s="65">
        <v>9</v>
      </c>
      <c r="F13" s="31">
        <f t="shared" si="1"/>
        <v>0.6428571428571429</v>
      </c>
      <c r="G13" s="3">
        <v>6</v>
      </c>
      <c r="H13" s="31">
        <f t="shared" si="2"/>
        <v>0.54545454545454541</v>
      </c>
      <c r="I13" s="42">
        <v>7</v>
      </c>
      <c r="J13" s="31">
        <f t="shared" si="3"/>
        <v>0.58333333333333337</v>
      </c>
      <c r="K13" s="3">
        <v>9</v>
      </c>
      <c r="L13" s="31">
        <f t="shared" si="4"/>
        <v>0.6428571428571429</v>
      </c>
      <c r="M13" s="3">
        <v>6</v>
      </c>
      <c r="N13" s="31">
        <f t="shared" si="5"/>
        <v>0.54545454545454541</v>
      </c>
      <c r="O13" s="2"/>
      <c r="P13" s="2"/>
      <c r="Q13" s="31">
        <f t="shared" si="6"/>
        <v>0.59938672438672436</v>
      </c>
    </row>
    <row r="14" spans="1:17" s="15" customFormat="1" ht="24.95" customHeight="1">
      <c r="A14" s="4">
        <v>9</v>
      </c>
      <c r="B14" s="16" t="s">
        <v>61</v>
      </c>
      <c r="C14" s="3">
        <v>6</v>
      </c>
      <c r="D14" s="31">
        <f t="shared" si="0"/>
        <v>0.54545454545454541</v>
      </c>
      <c r="E14" s="65">
        <v>12</v>
      </c>
      <c r="F14" s="31">
        <f t="shared" si="1"/>
        <v>0.8571428571428571</v>
      </c>
      <c r="G14" s="3">
        <v>6</v>
      </c>
      <c r="H14" s="31">
        <f t="shared" si="2"/>
        <v>0.54545454545454541</v>
      </c>
      <c r="I14" s="42">
        <v>10</v>
      </c>
      <c r="J14" s="31">
        <f t="shared" si="3"/>
        <v>0.83333333333333337</v>
      </c>
      <c r="K14" s="3">
        <v>12</v>
      </c>
      <c r="L14" s="31">
        <f t="shared" si="4"/>
        <v>0.8571428571428571</v>
      </c>
      <c r="M14" s="3">
        <v>6</v>
      </c>
      <c r="N14" s="31">
        <f t="shared" si="5"/>
        <v>0.54545454545454541</v>
      </c>
      <c r="O14" s="2"/>
      <c r="P14" s="2"/>
      <c r="Q14" s="31">
        <f t="shared" si="6"/>
        <v>0.69733044733044736</v>
      </c>
    </row>
    <row r="15" spans="1:17" s="15" customFormat="1" ht="24.95" customHeight="1">
      <c r="A15" s="4">
        <v>10</v>
      </c>
      <c r="B15" s="16" t="s">
        <v>62</v>
      </c>
      <c r="C15" s="3">
        <v>10</v>
      </c>
      <c r="D15" s="31">
        <f t="shared" si="0"/>
        <v>0.90909090909090906</v>
      </c>
      <c r="E15" s="65">
        <v>11</v>
      </c>
      <c r="F15" s="31">
        <f t="shared" si="1"/>
        <v>0.7857142857142857</v>
      </c>
      <c r="G15" s="3">
        <v>9</v>
      </c>
      <c r="H15" s="31">
        <f t="shared" si="2"/>
        <v>0.81818181818181823</v>
      </c>
      <c r="I15" s="42">
        <v>9</v>
      </c>
      <c r="J15" s="31">
        <f t="shared" si="3"/>
        <v>0.75</v>
      </c>
      <c r="K15" s="3">
        <v>11</v>
      </c>
      <c r="L15" s="31">
        <f t="shared" si="4"/>
        <v>0.7857142857142857</v>
      </c>
      <c r="M15" s="3">
        <v>9</v>
      </c>
      <c r="N15" s="31">
        <f t="shared" si="5"/>
        <v>0.81818181818181823</v>
      </c>
      <c r="O15" s="2"/>
      <c r="P15" s="2"/>
      <c r="Q15" s="31">
        <f t="shared" si="6"/>
        <v>0.81114718614718617</v>
      </c>
    </row>
    <row r="16" spans="1:17" s="15" customFormat="1" ht="24.95" customHeight="1">
      <c r="A16" s="4">
        <v>11</v>
      </c>
      <c r="B16" s="16" t="s">
        <v>63</v>
      </c>
      <c r="C16" s="3">
        <v>8</v>
      </c>
      <c r="D16" s="31">
        <f t="shared" si="0"/>
        <v>0.72727272727272729</v>
      </c>
      <c r="E16" s="65">
        <v>11</v>
      </c>
      <c r="F16" s="31">
        <f t="shared" si="1"/>
        <v>0.7857142857142857</v>
      </c>
      <c r="G16" s="3">
        <v>9</v>
      </c>
      <c r="H16" s="31">
        <f t="shared" si="2"/>
        <v>0.81818181818181823</v>
      </c>
      <c r="I16" s="42">
        <v>9</v>
      </c>
      <c r="J16" s="31">
        <f t="shared" si="3"/>
        <v>0.75</v>
      </c>
      <c r="K16" s="3">
        <v>11</v>
      </c>
      <c r="L16" s="31">
        <f t="shared" si="4"/>
        <v>0.7857142857142857</v>
      </c>
      <c r="M16" s="3">
        <v>9</v>
      </c>
      <c r="N16" s="31">
        <f t="shared" si="5"/>
        <v>0.81818181818181823</v>
      </c>
      <c r="O16" s="2"/>
      <c r="P16" s="2"/>
      <c r="Q16" s="31">
        <f t="shared" si="6"/>
        <v>0.7808441558441559</v>
      </c>
    </row>
    <row r="17" spans="1:17" s="15" customFormat="1" ht="24.95" customHeight="1">
      <c r="A17" s="4">
        <v>12</v>
      </c>
      <c r="B17" s="16" t="s">
        <v>101</v>
      </c>
      <c r="C17" s="3">
        <v>9</v>
      </c>
      <c r="D17" s="31">
        <f t="shared" si="0"/>
        <v>0.81818181818181823</v>
      </c>
      <c r="E17" s="65">
        <v>11</v>
      </c>
      <c r="F17" s="31">
        <f t="shared" si="1"/>
        <v>0.7857142857142857</v>
      </c>
      <c r="G17" s="3">
        <v>9</v>
      </c>
      <c r="H17" s="31">
        <f t="shared" si="2"/>
        <v>0.81818181818181823</v>
      </c>
      <c r="I17" s="42">
        <v>9</v>
      </c>
      <c r="J17" s="31">
        <f t="shared" si="3"/>
        <v>0.75</v>
      </c>
      <c r="K17" s="3">
        <v>11</v>
      </c>
      <c r="L17" s="31">
        <f t="shared" si="4"/>
        <v>0.7857142857142857</v>
      </c>
      <c r="M17" s="3">
        <v>9</v>
      </c>
      <c r="N17" s="31">
        <f t="shared" si="5"/>
        <v>0.81818181818181823</v>
      </c>
      <c r="O17" s="2"/>
      <c r="P17" s="2"/>
      <c r="Q17" s="31">
        <f t="shared" si="6"/>
        <v>0.79599567099567103</v>
      </c>
    </row>
    <row r="18" spans="1:17" s="15" customFormat="1" ht="24.95" customHeight="1">
      <c r="A18" s="4">
        <v>13</v>
      </c>
      <c r="B18" s="16" t="s">
        <v>64</v>
      </c>
      <c r="C18" s="3">
        <v>8</v>
      </c>
      <c r="D18" s="31">
        <f t="shared" si="0"/>
        <v>0.72727272727272729</v>
      </c>
      <c r="E18" s="65">
        <v>9</v>
      </c>
      <c r="F18" s="31">
        <f t="shared" si="1"/>
        <v>0.6428571428571429</v>
      </c>
      <c r="G18" s="3">
        <v>9</v>
      </c>
      <c r="H18" s="31">
        <f t="shared" si="2"/>
        <v>0.81818181818181823</v>
      </c>
      <c r="I18" s="42">
        <v>11</v>
      </c>
      <c r="J18" s="31">
        <f t="shared" si="3"/>
        <v>0.91666666666666663</v>
      </c>
      <c r="K18" s="3">
        <v>9</v>
      </c>
      <c r="L18" s="31">
        <f t="shared" si="4"/>
        <v>0.6428571428571429</v>
      </c>
      <c r="M18" s="3">
        <v>9</v>
      </c>
      <c r="N18" s="31">
        <f t="shared" si="5"/>
        <v>0.81818181818181823</v>
      </c>
      <c r="O18" s="2"/>
      <c r="P18" s="2"/>
      <c r="Q18" s="31">
        <f t="shared" si="6"/>
        <v>0.76100288600288601</v>
      </c>
    </row>
    <row r="19" spans="1:17" s="15" customFormat="1" ht="24.95" customHeight="1">
      <c r="A19" s="4">
        <v>14</v>
      </c>
      <c r="B19" s="16" t="s">
        <v>65</v>
      </c>
      <c r="C19" s="3">
        <v>4</v>
      </c>
      <c r="D19" s="31">
        <f t="shared" si="0"/>
        <v>0.36363636363636365</v>
      </c>
      <c r="E19" s="65">
        <v>7</v>
      </c>
      <c r="F19" s="31">
        <f t="shared" si="1"/>
        <v>0.5</v>
      </c>
      <c r="G19" s="3">
        <v>5</v>
      </c>
      <c r="H19" s="31">
        <f t="shared" si="2"/>
        <v>0.45454545454545453</v>
      </c>
      <c r="I19" s="42">
        <v>6</v>
      </c>
      <c r="J19" s="31">
        <f t="shared" si="3"/>
        <v>0.5</v>
      </c>
      <c r="K19" s="3">
        <v>7</v>
      </c>
      <c r="L19" s="31">
        <f t="shared" si="4"/>
        <v>0.5</v>
      </c>
      <c r="M19" s="3">
        <v>5</v>
      </c>
      <c r="N19" s="31">
        <f t="shared" si="5"/>
        <v>0.45454545454545453</v>
      </c>
      <c r="O19" s="2"/>
      <c r="P19" s="2"/>
      <c r="Q19" s="31">
        <f t="shared" si="6"/>
        <v>0.46212121212121215</v>
      </c>
    </row>
    <row r="20" spans="1:17" s="15" customFormat="1" ht="24.95" customHeight="1">
      <c r="A20" s="4">
        <v>15</v>
      </c>
      <c r="B20" s="16" t="s">
        <v>66</v>
      </c>
      <c r="C20" s="3">
        <v>8</v>
      </c>
      <c r="D20" s="31">
        <f t="shared" si="0"/>
        <v>0.72727272727272729</v>
      </c>
      <c r="E20" s="65">
        <v>5</v>
      </c>
      <c r="F20" s="31">
        <f t="shared" si="1"/>
        <v>0.35714285714285715</v>
      </c>
      <c r="G20" s="3">
        <v>7</v>
      </c>
      <c r="H20" s="31">
        <f t="shared" si="2"/>
        <v>0.63636363636363635</v>
      </c>
      <c r="I20" s="42">
        <v>3</v>
      </c>
      <c r="J20" s="31">
        <f t="shared" si="3"/>
        <v>0.25</v>
      </c>
      <c r="K20" s="3">
        <v>5</v>
      </c>
      <c r="L20" s="31">
        <f t="shared" si="4"/>
        <v>0.35714285714285715</v>
      </c>
      <c r="M20" s="3">
        <v>7</v>
      </c>
      <c r="N20" s="31">
        <f t="shared" si="5"/>
        <v>0.63636363636363635</v>
      </c>
      <c r="O20" s="2"/>
      <c r="P20" s="2"/>
      <c r="Q20" s="31">
        <f t="shared" si="6"/>
        <v>0.49404761904761907</v>
      </c>
    </row>
    <row r="21" spans="1:17" s="15" customFormat="1" ht="24.95" customHeight="1">
      <c r="A21" s="4">
        <v>16</v>
      </c>
      <c r="B21" s="16" t="s">
        <v>41</v>
      </c>
      <c r="C21" s="3">
        <v>7</v>
      </c>
      <c r="D21" s="31">
        <f t="shared" si="0"/>
        <v>0.63636363636363635</v>
      </c>
      <c r="E21" s="65">
        <v>9</v>
      </c>
      <c r="F21" s="31">
        <f t="shared" si="1"/>
        <v>0.6428571428571429</v>
      </c>
      <c r="G21" s="3">
        <v>7</v>
      </c>
      <c r="H21" s="31">
        <f t="shared" si="2"/>
        <v>0.63636363636363635</v>
      </c>
      <c r="I21" s="42">
        <v>8</v>
      </c>
      <c r="J21" s="31">
        <f t="shared" si="3"/>
        <v>0.66666666666666663</v>
      </c>
      <c r="K21" s="3">
        <v>9</v>
      </c>
      <c r="L21" s="31">
        <f t="shared" si="4"/>
        <v>0.6428571428571429</v>
      </c>
      <c r="M21" s="3">
        <v>7</v>
      </c>
      <c r="N21" s="31">
        <f t="shared" si="5"/>
        <v>0.63636363636363635</v>
      </c>
      <c r="O21" s="2"/>
      <c r="P21" s="2"/>
      <c r="Q21" s="31">
        <f t="shared" si="6"/>
        <v>0.64357864357864358</v>
      </c>
    </row>
    <row r="22" spans="1:17" s="15" customFormat="1" ht="24.95" customHeight="1">
      <c r="A22" s="4">
        <v>17</v>
      </c>
      <c r="B22" s="16" t="s">
        <v>67</v>
      </c>
      <c r="C22" s="3">
        <v>10</v>
      </c>
      <c r="D22" s="31">
        <f t="shared" si="0"/>
        <v>0.90909090909090906</v>
      </c>
      <c r="E22" s="65">
        <v>14</v>
      </c>
      <c r="F22" s="31">
        <f t="shared" si="1"/>
        <v>1</v>
      </c>
      <c r="G22" s="3">
        <v>9</v>
      </c>
      <c r="H22" s="31">
        <f t="shared" si="2"/>
        <v>0.81818181818181823</v>
      </c>
      <c r="I22" s="42">
        <v>12</v>
      </c>
      <c r="J22" s="31">
        <f t="shared" si="3"/>
        <v>1</v>
      </c>
      <c r="K22" s="3">
        <v>14</v>
      </c>
      <c r="L22" s="31">
        <f t="shared" si="4"/>
        <v>1</v>
      </c>
      <c r="M22" s="3">
        <v>9</v>
      </c>
      <c r="N22" s="31">
        <f t="shared" si="5"/>
        <v>0.81818181818181823</v>
      </c>
      <c r="O22" s="2"/>
      <c r="P22" s="2"/>
      <c r="Q22" s="31">
        <f t="shared" si="6"/>
        <v>0.92424242424242431</v>
      </c>
    </row>
    <row r="23" spans="1:17" s="15" customFormat="1" ht="24.95" customHeight="1">
      <c r="A23" s="4">
        <v>18</v>
      </c>
      <c r="B23" s="16" t="s">
        <v>68</v>
      </c>
      <c r="C23" s="3">
        <v>11</v>
      </c>
      <c r="D23" s="31">
        <f t="shared" si="0"/>
        <v>1</v>
      </c>
      <c r="E23" s="65">
        <v>14</v>
      </c>
      <c r="F23" s="31">
        <f t="shared" si="1"/>
        <v>1</v>
      </c>
      <c r="G23" s="3">
        <v>11</v>
      </c>
      <c r="H23" s="31">
        <f t="shared" si="2"/>
        <v>1</v>
      </c>
      <c r="I23" s="42">
        <v>12</v>
      </c>
      <c r="J23" s="31">
        <f t="shared" si="3"/>
        <v>1</v>
      </c>
      <c r="K23" s="3">
        <v>14</v>
      </c>
      <c r="L23" s="31">
        <f t="shared" si="4"/>
        <v>1</v>
      </c>
      <c r="M23" s="3">
        <v>11</v>
      </c>
      <c r="N23" s="31">
        <f t="shared" si="5"/>
        <v>1</v>
      </c>
      <c r="O23" s="2"/>
      <c r="P23" s="2"/>
      <c r="Q23" s="31">
        <f t="shared" si="6"/>
        <v>1</v>
      </c>
    </row>
    <row r="24" spans="1:17" s="15" customFormat="1" ht="24.95" customHeight="1">
      <c r="A24" s="4">
        <v>19</v>
      </c>
      <c r="B24" s="16" t="s">
        <v>69</v>
      </c>
      <c r="C24" s="3">
        <v>8</v>
      </c>
      <c r="D24" s="31">
        <f t="shared" si="0"/>
        <v>0.72727272727272729</v>
      </c>
      <c r="E24" s="65">
        <v>11</v>
      </c>
      <c r="F24" s="31">
        <f t="shared" si="1"/>
        <v>0.7857142857142857</v>
      </c>
      <c r="G24" s="3">
        <v>8</v>
      </c>
      <c r="H24" s="31">
        <f t="shared" si="2"/>
        <v>0.72727272727272729</v>
      </c>
      <c r="I24" s="42">
        <v>10</v>
      </c>
      <c r="J24" s="31">
        <f t="shared" si="3"/>
        <v>0.83333333333333337</v>
      </c>
      <c r="K24" s="3">
        <v>11</v>
      </c>
      <c r="L24" s="31">
        <f t="shared" si="4"/>
        <v>0.7857142857142857</v>
      </c>
      <c r="M24" s="3">
        <v>8</v>
      </c>
      <c r="N24" s="31">
        <f t="shared" si="5"/>
        <v>0.72727272727272729</v>
      </c>
      <c r="O24" s="2"/>
      <c r="P24" s="2"/>
      <c r="Q24" s="31">
        <f t="shared" si="6"/>
        <v>0.76443001443001446</v>
      </c>
    </row>
    <row r="25" spans="1:17" ht="24.95" customHeight="1">
      <c r="A25" s="4">
        <v>20</v>
      </c>
      <c r="B25" s="16" t="s">
        <v>70</v>
      </c>
      <c r="C25" s="4">
        <v>10</v>
      </c>
      <c r="D25" s="31">
        <f t="shared" si="0"/>
        <v>0.90909090909090906</v>
      </c>
      <c r="E25" s="64">
        <v>12</v>
      </c>
      <c r="F25" s="31">
        <f t="shared" si="1"/>
        <v>0.8571428571428571</v>
      </c>
      <c r="G25" s="4">
        <v>10</v>
      </c>
      <c r="H25" s="31">
        <f t="shared" si="2"/>
        <v>0.90909090909090906</v>
      </c>
      <c r="I25" s="43">
        <v>11</v>
      </c>
      <c r="J25" s="31">
        <f t="shared" si="3"/>
        <v>0.91666666666666663</v>
      </c>
      <c r="K25" s="4">
        <v>12</v>
      </c>
      <c r="L25" s="31">
        <f t="shared" si="4"/>
        <v>0.8571428571428571</v>
      </c>
      <c r="M25" s="4">
        <v>10</v>
      </c>
      <c r="N25" s="31">
        <f t="shared" si="5"/>
        <v>0.90909090909090906</v>
      </c>
      <c r="O25" s="13"/>
      <c r="P25" s="13"/>
      <c r="Q25" s="31">
        <f t="shared" si="6"/>
        <v>0.89303751803751796</v>
      </c>
    </row>
    <row r="26" spans="1:17" ht="24.95" customHeight="1">
      <c r="A26" s="4">
        <v>21</v>
      </c>
      <c r="B26" s="16" t="s">
        <v>71</v>
      </c>
      <c r="C26" s="4">
        <v>7</v>
      </c>
      <c r="D26" s="31">
        <f t="shared" si="0"/>
        <v>0.63636363636363635</v>
      </c>
      <c r="E26" s="64">
        <v>11</v>
      </c>
      <c r="F26" s="31">
        <f t="shared" si="1"/>
        <v>0.7857142857142857</v>
      </c>
      <c r="G26" s="4">
        <v>7</v>
      </c>
      <c r="H26" s="31">
        <f t="shared" si="2"/>
        <v>0.63636363636363635</v>
      </c>
      <c r="I26" s="43">
        <v>10</v>
      </c>
      <c r="J26" s="31">
        <f t="shared" si="3"/>
        <v>0.83333333333333337</v>
      </c>
      <c r="K26" s="4">
        <v>11</v>
      </c>
      <c r="L26" s="31">
        <f t="shared" si="4"/>
        <v>0.7857142857142857</v>
      </c>
      <c r="M26" s="4">
        <v>7</v>
      </c>
      <c r="N26" s="31">
        <f t="shared" si="5"/>
        <v>0.63636363636363635</v>
      </c>
      <c r="O26" s="13"/>
      <c r="P26" s="13"/>
      <c r="Q26" s="31">
        <f t="shared" si="6"/>
        <v>0.71897546897546905</v>
      </c>
    </row>
    <row r="27" spans="1:17" ht="24.95" customHeight="1">
      <c r="A27" s="4">
        <v>22</v>
      </c>
      <c r="B27" s="16" t="s">
        <v>72</v>
      </c>
      <c r="C27" s="4">
        <v>11</v>
      </c>
      <c r="D27" s="31">
        <f t="shared" si="0"/>
        <v>1</v>
      </c>
      <c r="E27" s="64">
        <v>14</v>
      </c>
      <c r="F27" s="31">
        <f t="shared" si="1"/>
        <v>1</v>
      </c>
      <c r="G27" s="4">
        <v>11</v>
      </c>
      <c r="H27" s="31">
        <f t="shared" si="2"/>
        <v>1</v>
      </c>
      <c r="I27" s="43">
        <v>11</v>
      </c>
      <c r="J27" s="31">
        <f t="shared" si="3"/>
        <v>0.91666666666666663</v>
      </c>
      <c r="K27" s="4">
        <v>14</v>
      </c>
      <c r="L27" s="31">
        <f t="shared" si="4"/>
        <v>1</v>
      </c>
      <c r="M27" s="4">
        <v>11</v>
      </c>
      <c r="N27" s="31">
        <f t="shared" si="5"/>
        <v>1</v>
      </c>
      <c r="O27" s="13"/>
      <c r="P27" s="13"/>
      <c r="Q27" s="31">
        <f t="shared" si="6"/>
        <v>0.98611111111111105</v>
      </c>
    </row>
    <row r="28" spans="1:17" ht="24.95" customHeight="1">
      <c r="A28" s="4">
        <v>23</v>
      </c>
      <c r="B28" s="16" t="s">
        <v>73</v>
      </c>
      <c r="C28" s="4">
        <v>3</v>
      </c>
      <c r="D28" s="31">
        <f t="shared" si="0"/>
        <v>0.27272727272727271</v>
      </c>
      <c r="E28" s="64">
        <v>9</v>
      </c>
      <c r="F28" s="31">
        <f t="shared" si="1"/>
        <v>0.6428571428571429</v>
      </c>
      <c r="G28" s="4">
        <v>3</v>
      </c>
      <c r="H28" s="31">
        <f t="shared" si="2"/>
        <v>0.27272727272727271</v>
      </c>
      <c r="I28" s="43">
        <v>8</v>
      </c>
      <c r="J28" s="31">
        <f t="shared" si="3"/>
        <v>0.66666666666666663</v>
      </c>
      <c r="K28" s="4">
        <v>9</v>
      </c>
      <c r="L28" s="31">
        <f t="shared" si="4"/>
        <v>0.6428571428571429</v>
      </c>
      <c r="M28" s="4">
        <v>3</v>
      </c>
      <c r="N28" s="31">
        <f t="shared" si="5"/>
        <v>0.27272727272727271</v>
      </c>
      <c r="O28" s="13"/>
      <c r="P28" s="13"/>
      <c r="Q28" s="31">
        <f t="shared" si="6"/>
        <v>0.46176046176046165</v>
      </c>
    </row>
    <row r="29" spans="1:17" ht="24.95" customHeight="1">
      <c r="A29" s="4">
        <v>24</v>
      </c>
      <c r="B29" s="16" t="s">
        <v>74</v>
      </c>
      <c r="C29" s="4">
        <v>3</v>
      </c>
      <c r="D29" s="31">
        <f t="shared" si="0"/>
        <v>0.27272727272727271</v>
      </c>
      <c r="E29" s="64">
        <v>9</v>
      </c>
      <c r="F29" s="31">
        <f t="shared" si="1"/>
        <v>0.6428571428571429</v>
      </c>
      <c r="G29" s="4">
        <v>2</v>
      </c>
      <c r="H29" s="31">
        <f t="shared" si="2"/>
        <v>0.18181818181818182</v>
      </c>
      <c r="I29" s="43">
        <v>8</v>
      </c>
      <c r="J29" s="31">
        <f t="shared" si="3"/>
        <v>0.66666666666666663</v>
      </c>
      <c r="K29" s="4">
        <v>9</v>
      </c>
      <c r="L29" s="31">
        <f t="shared" si="4"/>
        <v>0.6428571428571429</v>
      </c>
      <c r="M29" s="4">
        <v>2</v>
      </c>
      <c r="N29" s="31">
        <f t="shared" si="5"/>
        <v>0.18181818181818182</v>
      </c>
      <c r="O29" s="13"/>
      <c r="P29" s="13"/>
      <c r="Q29" s="31">
        <f t="shared" si="6"/>
        <v>0.43145743145743137</v>
      </c>
    </row>
    <row r="30" spans="1:17" ht="24.95" customHeight="1">
      <c r="A30" s="4">
        <v>25</v>
      </c>
      <c r="B30" s="16" t="s">
        <v>75</v>
      </c>
      <c r="C30" s="4">
        <v>10</v>
      </c>
      <c r="D30" s="31">
        <f t="shared" si="0"/>
        <v>0.90909090909090906</v>
      </c>
      <c r="E30" s="64">
        <v>10</v>
      </c>
      <c r="F30" s="31">
        <f t="shared" si="1"/>
        <v>0.7142857142857143</v>
      </c>
      <c r="G30" s="4">
        <v>7</v>
      </c>
      <c r="H30" s="31">
        <f t="shared" si="2"/>
        <v>0.63636363636363635</v>
      </c>
      <c r="I30" s="43">
        <v>7</v>
      </c>
      <c r="J30" s="31">
        <f t="shared" si="3"/>
        <v>0.58333333333333337</v>
      </c>
      <c r="K30" s="4">
        <v>10</v>
      </c>
      <c r="L30" s="31">
        <f t="shared" si="4"/>
        <v>0.7142857142857143</v>
      </c>
      <c r="M30" s="4">
        <v>7</v>
      </c>
      <c r="N30" s="31">
        <f t="shared" si="5"/>
        <v>0.63636363636363635</v>
      </c>
      <c r="O30" s="13"/>
      <c r="P30" s="13"/>
      <c r="Q30" s="31">
        <f t="shared" si="6"/>
        <v>0.6989538239538241</v>
      </c>
    </row>
    <row r="31" spans="1:17" ht="24.95" customHeight="1">
      <c r="A31" s="4">
        <v>26</v>
      </c>
      <c r="B31" s="16" t="s">
        <v>76</v>
      </c>
      <c r="C31" s="4">
        <v>8</v>
      </c>
      <c r="D31" s="31">
        <f t="shared" si="0"/>
        <v>0.72727272727272729</v>
      </c>
      <c r="E31" s="64">
        <v>12</v>
      </c>
      <c r="F31" s="31">
        <f t="shared" si="1"/>
        <v>0.8571428571428571</v>
      </c>
      <c r="G31" s="4">
        <v>6</v>
      </c>
      <c r="H31" s="31">
        <f t="shared" si="2"/>
        <v>0.54545454545454541</v>
      </c>
      <c r="I31" s="43">
        <v>9</v>
      </c>
      <c r="J31" s="31">
        <f t="shared" si="3"/>
        <v>0.75</v>
      </c>
      <c r="K31" s="4">
        <v>12</v>
      </c>
      <c r="L31" s="31">
        <f t="shared" si="4"/>
        <v>0.8571428571428571</v>
      </c>
      <c r="M31" s="4">
        <v>6</v>
      </c>
      <c r="N31" s="31">
        <f t="shared" si="5"/>
        <v>0.54545454545454541</v>
      </c>
      <c r="O31" s="13"/>
      <c r="P31" s="13"/>
      <c r="Q31" s="31">
        <f t="shared" si="6"/>
        <v>0.71374458874458868</v>
      </c>
    </row>
    <row r="32" spans="1:17" ht="24.95" customHeight="1">
      <c r="A32" s="4">
        <v>27</v>
      </c>
      <c r="B32" s="16" t="s">
        <v>77</v>
      </c>
      <c r="C32" s="4">
        <v>8</v>
      </c>
      <c r="D32" s="31">
        <f t="shared" si="0"/>
        <v>0.72727272727272729</v>
      </c>
      <c r="E32" s="64">
        <v>6</v>
      </c>
      <c r="F32" s="31">
        <f t="shared" si="1"/>
        <v>0.42857142857142855</v>
      </c>
      <c r="G32" s="4">
        <v>8</v>
      </c>
      <c r="H32" s="31">
        <f t="shared" si="2"/>
        <v>0.72727272727272729</v>
      </c>
      <c r="I32" s="43">
        <v>5</v>
      </c>
      <c r="J32" s="31">
        <f t="shared" si="3"/>
        <v>0.41666666666666669</v>
      </c>
      <c r="K32" s="4">
        <v>6</v>
      </c>
      <c r="L32" s="31">
        <f t="shared" si="4"/>
        <v>0.42857142857142855</v>
      </c>
      <c r="M32" s="4">
        <v>8</v>
      </c>
      <c r="N32" s="31">
        <f t="shared" si="5"/>
        <v>0.72727272727272729</v>
      </c>
      <c r="O32" s="13"/>
      <c r="P32" s="13"/>
      <c r="Q32" s="31">
        <f t="shared" si="6"/>
        <v>0.57593795093795086</v>
      </c>
    </row>
    <row r="33" spans="1:17" ht="24.95" customHeight="1">
      <c r="A33" s="4">
        <v>28</v>
      </c>
      <c r="B33" s="16" t="s">
        <v>78</v>
      </c>
      <c r="C33" s="4">
        <v>6</v>
      </c>
      <c r="D33" s="31">
        <f t="shared" si="0"/>
        <v>0.54545454545454541</v>
      </c>
      <c r="E33" s="64">
        <v>10</v>
      </c>
      <c r="F33" s="31">
        <f t="shared" si="1"/>
        <v>0.7142857142857143</v>
      </c>
      <c r="G33" s="4">
        <v>5</v>
      </c>
      <c r="H33" s="31">
        <f t="shared" si="2"/>
        <v>0.45454545454545453</v>
      </c>
      <c r="I33" s="43">
        <v>10</v>
      </c>
      <c r="J33" s="31">
        <f t="shared" si="3"/>
        <v>0.83333333333333337</v>
      </c>
      <c r="K33" s="4">
        <v>10</v>
      </c>
      <c r="L33" s="31">
        <f t="shared" si="4"/>
        <v>0.7142857142857143</v>
      </c>
      <c r="M33" s="4">
        <v>5</v>
      </c>
      <c r="N33" s="31">
        <f t="shared" si="5"/>
        <v>0.45454545454545453</v>
      </c>
      <c r="O33" s="13"/>
      <c r="P33" s="13"/>
      <c r="Q33" s="31">
        <f t="shared" si="6"/>
        <v>0.61940836940836952</v>
      </c>
    </row>
    <row r="34" spans="1:17" ht="24.95" customHeight="1">
      <c r="A34" s="4">
        <v>29</v>
      </c>
      <c r="B34" s="16" t="s">
        <v>79</v>
      </c>
      <c r="C34" s="4">
        <v>9</v>
      </c>
      <c r="D34" s="31">
        <f t="shared" si="0"/>
        <v>0.81818181818181823</v>
      </c>
      <c r="E34" s="64">
        <v>13</v>
      </c>
      <c r="F34" s="31">
        <f t="shared" si="1"/>
        <v>0.9285714285714286</v>
      </c>
      <c r="G34" s="4">
        <v>8</v>
      </c>
      <c r="H34" s="31">
        <f t="shared" si="2"/>
        <v>0.72727272727272729</v>
      </c>
      <c r="I34" s="43">
        <v>11</v>
      </c>
      <c r="J34" s="31">
        <f t="shared" si="3"/>
        <v>0.91666666666666663</v>
      </c>
      <c r="K34" s="4">
        <v>13</v>
      </c>
      <c r="L34" s="31">
        <f t="shared" si="4"/>
        <v>0.9285714285714286</v>
      </c>
      <c r="M34" s="4">
        <v>8</v>
      </c>
      <c r="N34" s="31">
        <f t="shared" si="5"/>
        <v>0.72727272727272729</v>
      </c>
      <c r="O34" s="13"/>
      <c r="P34" s="13"/>
      <c r="Q34" s="31">
        <f t="shared" si="6"/>
        <v>0.841089466089466</v>
      </c>
    </row>
    <row r="35" spans="1:17" ht="24.95" customHeight="1">
      <c r="A35" s="4">
        <v>30</v>
      </c>
      <c r="B35" s="16" t="s">
        <v>80</v>
      </c>
      <c r="C35" s="4">
        <v>4</v>
      </c>
      <c r="D35" s="31">
        <f t="shared" si="0"/>
        <v>0.36363636363636365</v>
      </c>
      <c r="E35" s="64">
        <v>11</v>
      </c>
      <c r="F35" s="31">
        <f t="shared" si="1"/>
        <v>0.7857142857142857</v>
      </c>
      <c r="G35" s="4">
        <v>5</v>
      </c>
      <c r="H35" s="31">
        <f t="shared" si="2"/>
        <v>0.45454545454545453</v>
      </c>
      <c r="I35" s="43">
        <v>9</v>
      </c>
      <c r="J35" s="31">
        <f t="shared" si="3"/>
        <v>0.75</v>
      </c>
      <c r="K35" s="4">
        <v>11</v>
      </c>
      <c r="L35" s="31">
        <f t="shared" si="4"/>
        <v>0.7857142857142857</v>
      </c>
      <c r="M35" s="4">
        <v>5</v>
      </c>
      <c r="N35" s="31">
        <f t="shared" si="5"/>
        <v>0.45454545454545453</v>
      </c>
      <c r="O35" s="13"/>
      <c r="P35" s="13"/>
      <c r="Q35" s="31">
        <f t="shared" si="6"/>
        <v>0.59902597402597402</v>
      </c>
    </row>
    <row r="36" spans="1:17" ht="24.95" customHeight="1">
      <c r="A36" s="4">
        <v>31</v>
      </c>
      <c r="B36" s="16" t="s">
        <v>81</v>
      </c>
      <c r="C36" s="4">
        <v>8</v>
      </c>
      <c r="D36" s="31">
        <f t="shared" si="0"/>
        <v>0.72727272727272729</v>
      </c>
      <c r="E36" s="64">
        <v>11</v>
      </c>
      <c r="F36" s="31">
        <f t="shared" si="1"/>
        <v>0.7857142857142857</v>
      </c>
      <c r="G36" s="4">
        <v>8</v>
      </c>
      <c r="H36" s="31">
        <f t="shared" si="2"/>
        <v>0.72727272727272729</v>
      </c>
      <c r="I36" s="43">
        <v>10</v>
      </c>
      <c r="J36" s="31">
        <f t="shared" si="3"/>
        <v>0.83333333333333337</v>
      </c>
      <c r="K36" s="4">
        <v>11</v>
      </c>
      <c r="L36" s="31">
        <f t="shared" si="4"/>
        <v>0.7857142857142857</v>
      </c>
      <c r="M36" s="4">
        <v>8</v>
      </c>
      <c r="N36" s="31">
        <f t="shared" si="5"/>
        <v>0.72727272727272729</v>
      </c>
      <c r="O36" s="13"/>
      <c r="P36" s="13"/>
      <c r="Q36" s="31">
        <f t="shared" si="6"/>
        <v>0.76443001443001446</v>
      </c>
    </row>
    <row r="37" spans="1:17" ht="24.95" customHeight="1">
      <c r="A37" s="4">
        <v>32</v>
      </c>
      <c r="B37" s="16" t="s">
        <v>82</v>
      </c>
      <c r="C37" s="4">
        <v>7</v>
      </c>
      <c r="D37" s="31">
        <f t="shared" si="0"/>
        <v>0.63636363636363635</v>
      </c>
      <c r="E37" s="64">
        <v>12</v>
      </c>
      <c r="F37" s="31">
        <f t="shared" si="1"/>
        <v>0.8571428571428571</v>
      </c>
      <c r="G37" s="4">
        <v>8</v>
      </c>
      <c r="H37" s="31">
        <f t="shared" si="2"/>
        <v>0.72727272727272729</v>
      </c>
      <c r="I37" s="43">
        <v>11</v>
      </c>
      <c r="J37" s="31">
        <f t="shared" si="3"/>
        <v>0.91666666666666663</v>
      </c>
      <c r="K37" s="4">
        <v>12</v>
      </c>
      <c r="L37" s="31">
        <f t="shared" si="4"/>
        <v>0.8571428571428571</v>
      </c>
      <c r="M37" s="4">
        <v>8</v>
      </c>
      <c r="N37" s="31">
        <f t="shared" si="5"/>
        <v>0.72727272727272729</v>
      </c>
      <c r="O37" s="13"/>
      <c r="P37" s="13"/>
      <c r="Q37" s="31">
        <f t="shared" si="6"/>
        <v>0.786976911976912</v>
      </c>
    </row>
    <row r="38" spans="1:17" ht="24.95" customHeight="1">
      <c r="A38" s="4">
        <v>33</v>
      </c>
      <c r="B38" s="16" t="s">
        <v>83</v>
      </c>
      <c r="C38" s="4">
        <v>9</v>
      </c>
      <c r="D38" s="31">
        <f t="shared" si="0"/>
        <v>0.81818181818181823</v>
      </c>
      <c r="E38" s="64">
        <v>12</v>
      </c>
      <c r="F38" s="31">
        <f t="shared" si="1"/>
        <v>0.8571428571428571</v>
      </c>
      <c r="G38" s="4">
        <v>10</v>
      </c>
      <c r="H38" s="31">
        <f t="shared" si="2"/>
        <v>0.90909090909090906</v>
      </c>
      <c r="I38" s="43">
        <v>10</v>
      </c>
      <c r="J38" s="31">
        <f t="shared" si="3"/>
        <v>0.83333333333333337</v>
      </c>
      <c r="K38" s="4">
        <v>12</v>
      </c>
      <c r="L38" s="31">
        <f t="shared" si="4"/>
        <v>0.8571428571428571</v>
      </c>
      <c r="M38" s="4">
        <v>10</v>
      </c>
      <c r="N38" s="31">
        <f t="shared" si="5"/>
        <v>0.90909090909090906</v>
      </c>
      <c r="O38" s="13"/>
      <c r="P38" s="13"/>
      <c r="Q38" s="31">
        <f t="shared" si="6"/>
        <v>0.86399711399711399</v>
      </c>
    </row>
    <row r="39" spans="1:17" ht="24.95" customHeight="1">
      <c r="A39" s="4">
        <v>34</v>
      </c>
      <c r="B39" s="16" t="s">
        <v>84</v>
      </c>
      <c r="C39" s="4">
        <v>0</v>
      </c>
      <c r="D39" s="31">
        <f t="shared" si="0"/>
        <v>0</v>
      </c>
      <c r="E39" s="64">
        <v>13</v>
      </c>
      <c r="F39" s="31">
        <f t="shared" si="1"/>
        <v>0.9285714285714286</v>
      </c>
      <c r="G39" s="4">
        <v>0</v>
      </c>
      <c r="H39" s="31">
        <f t="shared" si="2"/>
        <v>0</v>
      </c>
      <c r="I39" s="43">
        <v>1</v>
      </c>
      <c r="J39" s="31">
        <f t="shared" si="3"/>
        <v>8.3333333333333329E-2</v>
      </c>
      <c r="K39" s="4">
        <v>13</v>
      </c>
      <c r="L39" s="31">
        <f t="shared" si="4"/>
        <v>0.9285714285714286</v>
      </c>
      <c r="M39" s="4">
        <v>0</v>
      </c>
      <c r="N39" s="31">
        <f t="shared" si="5"/>
        <v>0</v>
      </c>
      <c r="O39" s="13"/>
      <c r="P39" s="13"/>
      <c r="Q39" s="31">
        <f t="shared" si="6"/>
        <v>0.32341269841269843</v>
      </c>
    </row>
    <row r="40" spans="1:17" ht="24.95" customHeight="1">
      <c r="A40" s="4">
        <v>35</v>
      </c>
      <c r="B40" s="16" t="s">
        <v>85</v>
      </c>
      <c r="C40" s="4">
        <v>9</v>
      </c>
      <c r="D40" s="31">
        <f t="shared" si="0"/>
        <v>0.81818181818181823</v>
      </c>
      <c r="E40" s="64">
        <v>0</v>
      </c>
      <c r="F40" s="31">
        <f t="shared" si="1"/>
        <v>0</v>
      </c>
      <c r="G40" s="4">
        <v>8</v>
      </c>
      <c r="H40" s="31">
        <f t="shared" si="2"/>
        <v>0.72727272727272729</v>
      </c>
      <c r="I40" s="43">
        <v>7</v>
      </c>
      <c r="J40" s="31">
        <f t="shared" si="3"/>
        <v>0.58333333333333337</v>
      </c>
      <c r="K40" s="4">
        <v>0</v>
      </c>
      <c r="L40" s="31">
        <f t="shared" si="4"/>
        <v>0</v>
      </c>
      <c r="M40" s="4">
        <v>8</v>
      </c>
      <c r="N40" s="31">
        <f t="shared" si="5"/>
        <v>0.72727272727272729</v>
      </c>
      <c r="O40" s="13"/>
      <c r="P40" s="13"/>
      <c r="Q40" s="31">
        <f t="shared" si="6"/>
        <v>0.47601010101010105</v>
      </c>
    </row>
    <row r="41" spans="1:17" ht="24.95" customHeight="1">
      <c r="A41" s="4">
        <v>36</v>
      </c>
      <c r="B41" s="16" t="s">
        <v>86</v>
      </c>
      <c r="C41" s="4">
        <v>9</v>
      </c>
      <c r="D41" s="31">
        <f t="shared" si="0"/>
        <v>0.81818181818181823</v>
      </c>
      <c r="E41" s="64">
        <v>9</v>
      </c>
      <c r="F41" s="31">
        <f t="shared" si="1"/>
        <v>0.6428571428571429</v>
      </c>
      <c r="G41" s="4">
        <v>9</v>
      </c>
      <c r="H41" s="31">
        <f t="shared" si="2"/>
        <v>0.81818181818181823</v>
      </c>
      <c r="I41" s="43">
        <v>10</v>
      </c>
      <c r="J41" s="31">
        <f t="shared" si="3"/>
        <v>0.83333333333333337</v>
      </c>
      <c r="K41" s="4">
        <v>9</v>
      </c>
      <c r="L41" s="31">
        <f t="shared" si="4"/>
        <v>0.6428571428571429</v>
      </c>
      <c r="M41" s="4">
        <v>9</v>
      </c>
      <c r="N41" s="31">
        <f t="shared" si="5"/>
        <v>0.81818181818181823</v>
      </c>
      <c r="O41" s="13"/>
      <c r="P41" s="13"/>
      <c r="Q41" s="31">
        <f t="shared" si="6"/>
        <v>0.76226551226551231</v>
      </c>
    </row>
    <row r="42" spans="1:17" ht="24.95" customHeight="1">
      <c r="A42" s="4">
        <v>37</v>
      </c>
      <c r="B42" s="16" t="s">
        <v>87</v>
      </c>
      <c r="C42" s="4">
        <v>9</v>
      </c>
      <c r="D42" s="31">
        <f t="shared" si="0"/>
        <v>0.81818181818181823</v>
      </c>
      <c r="E42" s="64">
        <v>10</v>
      </c>
      <c r="F42" s="31">
        <f t="shared" si="1"/>
        <v>0.7142857142857143</v>
      </c>
      <c r="G42" s="4">
        <v>9</v>
      </c>
      <c r="H42" s="31">
        <f t="shared" si="2"/>
        <v>0.81818181818181823</v>
      </c>
      <c r="I42" s="43">
        <v>8</v>
      </c>
      <c r="J42" s="31">
        <f t="shared" si="3"/>
        <v>0.66666666666666663</v>
      </c>
      <c r="K42" s="4">
        <v>10</v>
      </c>
      <c r="L42" s="31">
        <f t="shared" si="4"/>
        <v>0.7142857142857143</v>
      </c>
      <c r="M42" s="4">
        <v>9</v>
      </c>
      <c r="N42" s="31">
        <f t="shared" si="5"/>
        <v>0.81818181818181823</v>
      </c>
      <c r="O42" s="13"/>
      <c r="P42" s="13"/>
      <c r="Q42" s="31">
        <f t="shared" si="6"/>
        <v>0.75829725829725836</v>
      </c>
    </row>
    <row r="43" spans="1:17" ht="24.95" customHeight="1">
      <c r="A43" s="4">
        <v>38</v>
      </c>
      <c r="B43" s="16" t="s">
        <v>88</v>
      </c>
      <c r="C43" s="4">
        <v>4</v>
      </c>
      <c r="D43" s="31">
        <f t="shared" si="0"/>
        <v>0.36363636363636365</v>
      </c>
      <c r="E43" s="64">
        <v>11</v>
      </c>
      <c r="F43" s="31">
        <f t="shared" si="1"/>
        <v>0.7857142857142857</v>
      </c>
      <c r="G43" s="4">
        <v>5</v>
      </c>
      <c r="H43" s="31">
        <f t="shared" si="2"/>
        <v>0.45454545454545453</v>
      </c>
      <c r="I43" s="43">
        <v>4</v>
      </c>
      <c r="J43" s="31">
        <f t="shared" si="3"/>
        <v>0.33333333333333331</v>
      </c>
      <c r="K43" s="4">
        <v>11</v>
      </c>
      <c r="L43" s="31">
        <f t="shared" si="4"/>
        <v>0.7857142857142857</v>
      </c>
      <c r="M43" s="4">
        <v>5</v>
      </c>
      <c r="N43" s="31">
        <f t="shared" si="5"/>
        <v>0.45454545454545453</v>
      </c>
      <c r="O43" s="13"/>
      <c r="P43" s="13"/>
      <c r="Q43" s="31">
        <f t="shared" si="6"/>
        <v>0.5295815295815296</v>
      </c>
    </row>
    <row r="44" spans="1:17" ht="24.95" customHeight="1">
      <c r="A44" s="4">
        <v>39</v>
      </c>
      <c r="B44" s="16" t="s">
        <v>89</v>
      </c>
      <c r="C44" s="4">
        <v>8</v>
      </c>
      <c r="D44" s="31">
        <f t="shared" si="0"/>
        <v>0.72727272727272729</v>
      </c>
      <c r="E44" s="64">
        <v>5</v>
      </c>
      <c r="F44" s="31">
        <f t="shared" si="1"/>
        <v>0.35714285714285715</v>
      </c>
      <c r="G44" s="4">
        <v>8</v>
      </c>
      <c r="H44" s="31">
        <f t="shared" si="2"/>
        <v>0.72727272727272729</v>
      </c>
      <c r="I44" s="43">
        <v>8</v>
      </c>
      <c r="J44" s="31">
        <f t="shared" si="3"/>
        <v>0.66666666666666663</v>
      </c>
      <c r="K44" s="4">
        <v>5</v>
      </c>
      <c r="L44" s="31">
        <f t="shared" si="4"/>
        <v>0.35714285714285715</v>
      </c>
      <c r="M44" s="4">
        <v>8</v>
      </c>
      <c r="N44" s="31">
        <f t="shared" si="5"/>
        <v>0.72727272727272729</v>
      </c>
      <c r="O44" s="13"/>
      <c r="P44" s="13"/>
      <c r="Q44" s="31">
        <f t="shared" si="6"/>
        <v>0.59379509379509388</v>
      </c>
    </row>
    <row r="45" spans="1:17" ht="24.95" customHeight="1">
      <c r="A45" s="4">
        <v>40</v>
      </c>
      <c r="B45" s="16" t="s">
        <v>90</v>
      </c>
      <c r="C45" s="4">
        <v>4</v>
      </c>
      <c r="D45" s="31">
        <f t="shared" si="0"/>
        <v>0.36363636363636365</v>
      </c>
      <c r="E45" s="64">
        <v>9</v>
      </c>
      <c r="F45" s="31">
        <f t="shared" si="1"/>
        <v>0.6428571428571429</v>
      </c>
      <c r="G45" s="4">
        <v>3</v>
      </c>
      <c r="H45" s="31">
        <f t="shared" si="2"/>
        <v>0.27272727272727271</v>
      </c>
      <c r="I45" s="43">
        <v>2</v>
      </c>
      <c r="J45" s="31">
        <f t="shared" si="3"/>
        <v>0.16666666666666666</v>
      </c>
      <c r="K45" s="4">
        <v>9</v>
      </c>
      <c r="L45" s="31">
        <f t="shared" si="4"/>
        <v>0.6428571428571429</v>
      </c>
      <c r="M45" s="4">
        <v>3</v>
      </c>
      <c r="N45" s="31">
        <f t="shared" si="5"/>
        <v>0.27272727272727271</v>
      </c>
      <c r="O45" s="13"/>
      <c r="P45" s="13"/>
      <c r="Q45" s="31">
        <f t="shared" si="6"/>
        <v>0.39357864357864364</v>
      </c>
    </row>
    <row r="46" spans="1:17" ht="24.95" customHeight="1">
      <c r="A46" s="4">
        <v>41</v>
      </c>
      <c r="B46" s="16" t="s">
        <v>91</v>
      </c>
      <c r="C46" s="4">
        <v>11</v>
      </c>
      <c r="D46" s="31">
        <f t="shared" si="0"/>
        <v>1</v>
      </c>
      <c r="E46" s="64">
        <v>5</v>
      </c>
      <c r="F46" s="31">
        <f t="shared" si="1"/>
        <v>0.35714285714285715</v>
      </c>
      <c r="G46" s="4">
        <v>11</v>
      </c>
      <c r="H46" s="31">
        <f t="shared" si="2"/>
        <v>1</v>
      </c>
      <c r="I46" s="43">
        <v>10</v>
      </c>
      <c r="J46" s="31">
        <f t="shared" si="3"/>
        <v>0.83333333333333337</v>
      </c>
      <c r="K46" s="4">
        <v>5</v>
      </c>
      <c r="L46" s="31">
        <f t="shared" si="4"/>
        <v>0.35714285714285715</v>
      </c>
      <c r="M46" s="4">
        <v>11</v>
      </c>
      <c r="N46" s="31">
        <f t="shared" si="5"/>
        <v>1</v>
      </c>
      <c r="O46" s="13"/>
      <c r="P46" s="13"/>
      <c r="Q46" s="31">
        <f t="shared" si="6"/>
        <v>0.75793650793650791</v>
      </c>
    </row>
    <row r="47" spans="1:17" ht="24.95" customHeight="1">
      <c r="A47" s="4">
        <v>42</v>
      </c>
      <c r="B47" s="16" t="s">
        <v>92</v>
      </c>
      <c r="C47" s="4">
        <v>8</v>
      </c>
      <c r="D47" s="31">
        <f t="shared" si="0"/>
        <v>0.72727272727272729</v>
      </c>
      <c r="E47" s="64">
        <v>12</v>
      </c>
      <c r="F47" s="31">
        <f t="shared" si="1"/>
        <v>0.8571428571428571</v>
      </c>
      <c r="G47" s="4">
        <v>8</v>
      </c>
      <c r="H47" s="31">
        <f t="shared" si="2"/>
        <v>0.72727272727272729</v>
      </c>
      <c r="I47" s="43">
        <v>11</v>
      </c>
      <c r="J47" s="31">
        <f t="shared" si="3"/>
        <v>0.91666666666666663</v>
      </c>
      <c r="K47" s="4">
        <v>12</v>
      </c>
      <c r="L47" s="31">
        <f t="shared" si="4"/>
        <v>0.8571428571428571</v>
      </c>
      <c r="M47" s="4">
        <v>8</v>
      </c>
      <c r="N47" s="31">
        <f t="shared" si="5"/>
        <v>0.72727272727272729</v>
      </c>
      <c r="O47" s="13"/>
      <c r="P47" s="13"/>
      <c r="Q47" s="31">
        <f t="shared" si="6"/>
        <v>0.80212842712842713</v>
      </c>
    </row>
    <row r="48" spans="1:17" ht="24.95" customHeight="1">
      <c r="A48" s="4">
        <v>43</v>
      </c>
      <c r="B48" s="16" t="s">
        <v>93</v>
      </c>
      <c r="C48" s="4">
        <v>7</v>
      </c>
      <c r="D48" s="31">
        <f t="shared" si="0"/>
        <v>0.63636363636363635</v>
      </c>
      <c r="E48" s="64">
        <v>11</v>
      </c>
      <c r="F48" s="31">
        <f t="shared" si="1"/>
        <v>0.7857142857142857</v>
      </c>
      <c r="G48" s="4">
        <v>7</v>
      </c>
      <c r="H48" s="31">
        <f t="shared" si="2"/>
        <v>0.63636363636363635</v>
      </c>
      <c r="I48" s="43">
        <v>9</v>
      </c>
      <c r="J48" s="31">
        <f t="shared" si="3"/>
        <v>0.75</v>
      </c>
      <c r="K48" s="4">
        <v>11</v>
      </c>
      <c r="L48" s="31">
        <f t="shared" si="4"/>
        <v>0.7857142857142857</v>
      </c>
      <c r="M48" s="4">
        <v>7</v>
      </c>
      <c r="N48" s="31">
        <f t="shared" si="5"/>
        <v>0.63636363636363635</v>
      </c>
      <c r="O48" s="13"/>
      <c r="P48" s="13"/>
      <c r="Q48" s="31">
        <f t="shared" si="6"/>
        <v>0.70508658008658009</v>
      </c>
    </row>
    <row r="49" spans="1:17" ht="24.95" customHeight="1">
      <c r="A49" s="4">
        <v>44</v>
      </c>
      <c r="B49" s="16" t="s">
        <v>94</v>
      </c>
      <c r="C49" s="4">
        <v>10</v>
      </c>
      <c r="D49" s="31">
        <f t="shared" si="0"/>
        <v>0.90909090909090906</v>
      </c>
      <c r="E49" s="64">
        <v>11</v>
      </c>
      <c r="F49" s="31">
        <f t="shared" si="1"/>
        <v>0.7857142857142857</v>
      </c>
      <c r="G49" s="4">
        <v>10</v>
      </c>
      <c r="H49" s="31">
        <f t="shared" si="2"/>
        <v>0.90909090909090906</v>
      </c>
      <c r="I49" s="43">
        <v>9</v>
      </c>
      <c r="J49" s="31">
        <f t="shared" si="3"/>
        <v>0.75</v>
      </c>
      <c r="K49" s="4">
        <v>11</v>
      </c>
      <c r="L49" s="31">
        <f t="shared" si="4"/>
        <v>0.7857142857142857</v>
      </c>
      <c r="M49" s="4">
        <v>10</v>
      </c>
      <c r="N49" s="31">
        <f t="shared" si="5"/>
        <v>0.90909090909090906</v>
      </c>
      <c r="O49" s="13"/>
      <c r="P49" s="13"/>
      <c r="Q49" s="31">
        <f t="shared" si="6"/>
        <v>0.84145021645021645</v>
      </c>
    </row>
    <row r="50" spans="1:17" ht="24.95" customHeight="1">
      <c r="A50" s="4">
        <v>45</v>
      </c>
      <c r="B50" s="16" t="s">
        <v>95</v>
      </c>
      <c r="C50" s="4">
        <v>9</v>
      </c>
      <c r="D50" s="31">
        <f t="shared" si="0"/>
        <v>0.81818181818181823</v>
      </c>
      <c r="E50" s="64">
        <v>11</v>
      </c>
      <c r="F50" s="31">
        <f t="shared" si="1"/>
        <v>0.7857142857142857</v>
      </c>
      <c r="G50" s="4">
        <v>9</v>
      </c>
      <c r="H50" s="31">
        <f t="shared" si="2"/>
        <v>0.81818181818181823</v>
      </c>
      <c r="I50" s="43">
        <v>8</v>
      </c>
      <c r="J50" s="31">
        <f t="shared" si="3"/>
        <v>0.66666666666666663</v>
      </c>
      <c r="K50" s="4">
        <v>11</v>
      </c>
      <c r="L50" s="31">
        <f t="shared" si="4"/>
        <v>0.7857142857142857</v>
      </c>
      <c r="M50" s="4">
        <v>9</v>
      </c>
      <c r="N50" s="31">
        <f t="shared" si="5"/>
        <v>0.81818181818181823</v>
      </c>
      <c r="O50" s="13"/>
      <c r="P50" s="13"/>
      <c r="Q50" s="31">
        <f t="shared" si="6"/>
        <v>0.78210678210678208</v>
      </c>
    </row>
    <row r="51" spans="1:17" ht="24.95" customHeight="1">
      <c r="A51" s="4">
        <v>46</v>
      </c>
      <c r="B51" s="16" t="s">
        <v>96</v>
      </c>
      <c r="C51" s="4">
        <v>7</v>
      </c>
      <c r="D51" s="31">
        <f t="shared" si="0"/>
        <v>0.63636363636363635</v>
      </c>
      <c r="E51" s="64">
        <v>8</v>
      </c>
      <c r="F51" s="31">
        <f t="shared" si="1"/>
        <v>0.5714285714285714</v>
      </c>
      <c r="G51" s="4">
        <v>8</v>
      </c>
      <c r="H51" s="31">
        <f t="shared" si="2"/>
        <v>0.72727272727272729</v>
      </c>
      <c r="I51" s="43">
        <v>7</v>
      </c>
      <c r="J51" s="31">
        <f t="shared" si="3"/>
        <v>0.58333333333333337</v>
      </c>
      <c r="K51" s="4">
        <v>8</v>
      </c>
      <c r="L51" s="31">
        <f t="shared" si="4"/>
        <v>0.5714285714285714</v>
      </c>
      <c r="M51" s="4">
        <v>8</v>
      </c>
      <c r="N51" s="31">
        <f t="shared" si="5"/>
        <v>0.72727272727272729</v>
      </c>
      <c r="O51" s="13"/>
      <c r="P51" s="13"/>
      <c r="Q51" s="31">
        <f t="shared" si="6"/>
        <v>0.63618326118326118</v>
      </c>
    </row>
    <row r="52" spans="1:17" ht="24.95" customHeight="1">
      <c r="A52" s="4">
        <v>47</v>
      </c>
      <c r="B52" s="16" t="s">
        <v>97</v>
      </c>
      <c r="C52" s="4">
        <v>10</v>
      </c>
      <c r="D52" s="31">
        <f t="shared" si="0"/>
        <v>0.90909090909090906</v>
      </c>
      <c r="E52" s="64">
        <v>14</v>
      </c>
      <c r="F52" s="31">
        <f t="shared" si="1"/>
        <v>1</v>
      </c>
      <c r="G52" s="4">
        <v>8</v>
      </c>
      <c r="H52" s="31">
        <f t="shared" si="2"/>
        <v>0.72727272727272729</v>
      </c>
      <c r="I52" s="43">
        <v>12</v>
      </c>
      <c r="J52" s="31">
        <f t="shared" si="3"/>
        <v>1</v>
      </c>
      <c r="K52" s="4">
        <v>14</v>
      </c>
      <c r="L52" s="31">
        <f t="shared" si="4"/>
        <v>1</v>
      </c>
      <c r="M52" s="4">
        <v>8</v>
      </c>
      <c r="N52" s="31">
        <f t="shared" si="5"/>
        <v>0.72727272727272729</v>
      </c>
      <c r="O52" s="13"/>
      <c r="P52" s="13"/>
      <c r="Q52" s="31">
        <f t="shared" si="6"/>
        <v>0.89393939393939403</v>
      </c>
    </row>
    <row r="53" spans="1:17" ht="24.95" customHeight="1">
      <c r="A53" s="4">
        <v>48</v>
      </c>
      <c r="B53" s="16" t="s">
        <v>98</v>
      </c>
      <c r="C53" s="4">
        <v>3</v>
      </c>
      <c r="D53" s="31">
        <f t="shared" si="0"/>
        <v>0.27272727272727271</v>
      </c>
      <c r="E53" s="64">
        <v>4</v>
      </c>
      <c r="F53" s="31">
        <f t="shared" si="1"/>
        <v>0.2857142857142857</v>
      </c>
      <c r="G53" s="4">
        <v>4</v>
      </c>
      <c r="H53" s="31">
        <f t="shared" si="2"/>
        <v>0.36363636363636365</v>
      </c>
      <c r="I53" s="43">
        <v>3</v>
      </c>
      <c r="J53" s="31">
        <f t="shared" si="3"/>
        <v>0.25</v>
      </c>
      <c r="K53" s="4">
        <v>4</v>
      </c>
      <c r="L53" s="31">
        <f t="shared" si="4"/>
        <v>0.2857142857142857</v>
      </c>
      <c r="M53" s="4">
        <v>4</v>
      </c>
      <c r="N53" s="31">
        <f t="shared" si="5"/>
        <v>0.36363636363636365</v>
      </c>
      <c r="O53" s="13"/>
      <c r="P53" s="13"/>
      <c r="Q53" s="31">
        <f t="shared" si="6"/>
        <v>0.3035714285714286</v>
      </c>
    </row>
    <row r="54" spans="1:17" ht="24.95" customHeight="1">
      <c r="A54" s="4">
        <v>49</v>
      </c>
      <c r="B54" s="16" t="s">
        <v>99</v>
      </c>
      <c r="C54" s="4">
        <v>4</v>
      </c>
      <c r="D54" s="31">
        <f t="shared" si="0"/>
        <v>0.36363636363636365</v>
      </c>
      <c r="E54" s="64">
        <v>7</v>
      </c>
      <c r="F54" s="31">
        <f t="shared" si="1"/>
        <v>0.5</v>
      </c>
      <c r="G54" s="4">
        <v>4</v>
      </c>
      <c r="H54" s="31">
        <f t="shared" si="2"/>
        <v>0.36363636363636365</v>
      </c>
      <c r="I54" s="43">
        <v>7</v>
      </c>
      <c r="J54" s="31">
        <f t="shared" si="3"/>
        <v>0.58333333333333337</v>
      </c>
      <c r="K54" s="4">
        <v>7</v>
      </c>
      <c r="L54" s="31">
        <f t="shared" si="4"/>
        <v>0.5</v>
      </c>
      <c r="M54" s="4">
        <v>4</v>
      </c>
      <c r="N54" s="31">
        <f t="shared" si="5"/>
        <v>0.36363636363636365</v>
      </c>
      <c r="O54" s="13"/>
      <c r="P54" s="13"/>
      <c r="Q54" s="31">
        <f t="shared" si="6"/>
        <v>0.44570707070707072</v>
      </c>
    </row>
    <row r="55" spans="1:17" ht="24.95" customHeight="1">
      <c r="A55" s="4">
        <v>50</v>
      </c>
      <c r="B55" s="16" t="s">
        <v>100</v>
      </c>
      <c r="C55" s="4">
        <v>10</v>
      </c>
      <c r="D55" s="31">
        <f t="shared" si="0"/>
        <v>0.90909090909090906</v>
      </c>
      <c r="E55" s="64">
        <v>14</v>
      </c>
      <c r="F55" s="31">
        <f t="shared" si="1"/>
        <v>1</v>
      </c>
      <c r="G55" s="4">
        <v>11</v>
      </c>
      <c r="H55" s="31">
        <f t="shared" si="2"/>
        <v>1</v>
      </c>
      <c r="I55" s="43">
        <v>12</v>
      </c>
      <c r="J55" s="31">
        <f t="shared" si="3"/>
        <v>1</v>
      </c>
      <c r="K55" s="4">
        <v>14</v>
      </c>
      <c r="L55" s="31">
        <f t="shared" si="4"/>
        <v>1</v>
      </c>
      <c r="M55" s="4">
        <v>11</v>
      </c>
      <c r="N55" s="31">
        <f t="shared" si="5"/>
        <v>1</v>
      </c>
      <c r="O55" s="13"/>
      <c r="P55" s="13"/>
      <c r="Q55" s="31">
        <f t="shared" si="6"/>
        <v>0.98484848484848486</v>
      </c>
    </row>
    <row r="56" spans="1:17" ht="24.95" customHeight="1">
      <c r="A56" s="4">
        <v>51</v>
      </c>
      <c r="B56" s="16" t="s">
        <v>102</v>
      </c>
      <c r="C56" s="4">
        <v>8</v>
      </c>
      <c r="D56" s="31">
        <f t="shared" si="0"/>
        <v>0.72727272727272729</v>
      </c>
      <c r="E56" s="64">
        <v>8</v>
      </c>
      <c r="F56" s="31">
        <f t="shared" si="1"/>
        <v>0.5714285714285714</v>
      </c>
      <c r="G56" s="4">
        <v>8</v>
      </c>
      <c r="H56" s="31">
        <f t="shared" si="2"/>
        <v>0.72727272727272729</v>
      </c>
      <c r="I56" s="43">
        <v>6</v>
      </c>
      <c r="J56" s="31">
        <f t="shared" si="3"/>
        <v>0.5</v>
      </c>
      <c r="K56" s="4">
        <v>8</v>
      </c>
      <c r="L56" s="31">
        <f t="shared" si="4"/>
        <v>0.5714285714285714</v>
      </c>
      <c r="M56" s="4">
        <v>8</v>
      </c>
      <c r="N56" s="31">
        <f t="shared" si="5"/>
        <v>0.72727272727272729</v>
      </c>
      <c r="O56" s="13"/>
      <c r="P56" s="13"/>
      <c r="Q56" s="31">
        <f t="shared" si="6"/>
        <v>0.63744588744588748</v>
      </c>
    </row>
    <row r="57" spans="1:17" ht="24.95" customHeight="1">
      <c r="A57" s="4">
        <v>52</v>
      </c>
      <c r="B57" s="16" t="s">
        <v>103</v>
      </c>
      <c r="C57" s="4">
        <v>5</v>
      </c>
      <c r="D57" s="31">
        <f t="shared" si="0"/>
        <v>0.45454545454545453</v>
      </c>
      <c r="E57" s="64">
        <v>8</v>
      </c>
      <c r="F57" s="31">
        <f t="shared" si="1"/>
        <v>0.5714285714285714</v>
      </c>
      <c r="G57" s="4">
        <v>5</v>
      </c>
      <c r="H57" s="31">
        <f t="shared" si="2"/>
        <v>0.45454545454545453</v>
      </c>
      <c r="I57" s="43">
        <v>6</v>
      </c>
      <c r="J57" s="31">
        <f t="shared" si="3"/>
        <v>0.5</v>
      </c>
      <c r="K57" s="4">
        <v>8</v>
      </c>
      <c r="L57" s="31">
        <f t="shared" si="4"/>
        <v>0.5714285714285714</v>
      </c>
      <c r="M57" s="4">
        <v>5</v>
      </c>
      <c r="N57" s="31">
        <f t="shared" si="5"/>
        <v>0.45454545454545453</v>
      </c>
      <c r="O57" s="13"/>
      <c r="P57" s="13"/>
      <c r="Q57" s="31">
        <f t="shared" si="6"/>
        <v>0.50108225108225113</v>
      </c>
    </row>
    <row r="58" spans="1:17" ht="24.95" customHeight="1">
      <c r="A58" s="4">
        <v>53</v>
      </c>
      <c r="B58" s="16" t="s">
        <v>104</v>
      </c>
      <c r="C58" s="4">
        <v>8</v>
      </c>
      <c r="D58" s="31">
        <f t="shared" si="0"/>
        <v>0.72727272727272729</v>
      </c>
      <c r="E58" s="64">
        <v>9</v>
      </c>
      <c r="F58" s="31">
        <f t="shared" si="1"/>
        <v>0.6428571428571429</v>
      </c>
      <c r="G58" s="4">
        <v>8</v>
      </c>
      <c r="H58" s="31">
        <f t="shared" si="2"/>
        <v>0.72727272727272729</v>
      </c>
      <c r="I58" s="43">
        <v>9</v>
      </c>
      <c r="J58" s="31">
        <f t="shared" si="3"/>
        <v>0.75</v>
      </c>
      <c r="K58" s="4">
        <v>9</v>
      </c>
      <c r="L58" s="31">
        <f t="shared" si="4"/>
        <v>0.6428571428571429</v>
      </c>
      <c r="M58" s="4">
        <v>8</v>
      </c>
      <c r="N58" s="31">
        <f t="shared" si="5"/>
        <v>0.72727272727272729</v>
      </c>
      <c r="O58" s="13"/>
      <c r="P58" s="13"/>
      <c r="Q58" s="31">
        <f t="shared" si="6"/>
        <v>0.70292207792207784</v>
      </c>
    </row>
    <row r="59" spans="1:17" ht="24.95" customHeight="1">
      <c r="A59" s="17">
        <v>54</v>
      </c>
      <c r="B59" s="16" t="s">
        <v>105</v>
      </c>
      <c r="C59" s="4">
        <v>7</v>
      </c>
      <c r="D59" s="31">
        <f t="shared" si="0"/>
        <v>0.63636363636363635</v>
      </c>
      <c r="E59" s="64">
        <v>12</v>
      </c>
      <c r="F59" s="31">
        <f t="shared" si="1"/>
        <v>0.8571428571428571</v>
      </c>
      <c r="G59" s="4">
        <v>8</v>
      </c>
      <c r="H59" s="31">
        <f t="shared" si="2"/>
        <v>0.72727272727272729</v>
      </c>
      <c r="I59" s="43">
        <v>9</v>
      </c>
      <c r="J59" s="31">
        <f t="shared" si="3"/>
        <v>0.75</v>
      </c>
      <c r="K59" s="4">
        <v>12</v>
      </c>
      <c r="L59" s="31">
        <f t="shared" si="4"/>
        <v>0.8571428571428571</v>
      </c>
      <c r="M59" s="4">
        <v>8</v>
      </c>
      <c r="N59" s="31">
        <f t="shared" si="5"/>
        <v>0.72727272727272729</v>
      </c>
      <c r="O59" s="13"/>
      <c r="P59" s="13"/>
      <c r="Q59" s="31">
        <f t="shared" si="6"/>
        <v>0.75919913419913421</v>
      </c>
    </row>
    <row r="60" spans="1:17" ht="24.95" customHeight="1">
      <c r="A60" s="17">
        <v>55</v>
      </c>
      <c r="B60" s="16" t="s">
        <v>106</v>
      </c>
      <c r="C60" s="4">
        <v>7</v>
      </c>
      <c r="D60" s="31">
        <f t="shared" si="0"/>
        <v>0.63636363636363635</v>
      </c>
      <c r="E60" s="64">
        <v>10</v>
      </c>
      <c r="F60" s="31">
        <f t="shared" si="1"/>
        <v>0.7142857142857143</v>
      </c>
      <c r="G60" s="4">
        <v>8</v>
      </c>
      <c r="H60" s="31">
        <f t="shared" si="2"/>
        <v>0.72727272727272729</v>
      </c>
      <c r="I60" s="43">
        <v>9</v>
      </c>
      <c r="J60" s="31">
        <f t="shared" si="3"/>
        <v>0.75</v>
      </c>
      <c r="K60" s="4">
        <v>10</v>
      </c>
      <c r="L60" s="31">
        <f t="shared" si="4"/>
        <v>0.7142857142857143</v>
      </c>
      <c r="M60" s="4">
        <v>8</v>
      </c>
      <c r="N60" s="31">
        <f t="shared" si="5"/>
        <v>0.72727272727272729</v>
      </c>
      <c r="O60" s="13"/>
      <c r="P60" s="13"/>
      <c r="Q60" s="31">
        <f t="shared" si="6"/>
        <v>0.71158008658008665</v>
      </c>
    </row>
    <row r="61" spans="1:17" ht="24.95" customHeight="1">
      <c r="A61" s="17">
        <v>56</v>
      </c>
      <c r="B61" s="16" t="s">
        <v>107</v>
      </c>
      <c r="C61" s="4">
        <v>8</v>
      </c>
      <c r="D61" s="31">
        <f t="shared" si="0"/>
        <v>0.72727272727272729</v>
      </c>
      <c r="E61" s="64">
        <v>14</v>
      </c>
      <c r="F61" s="31">
        <f t="shared" si="1"/>
        <v>1</v>
      </c>
      <c r="G61" s="4">
        <v>7</v>
      </c>
      <c r="H61" s="31">
        <f t="shared" si="2"/>
        <v>0.63636363636363635</v>
      </c>
      <c r="I61" s="43">
        <v>12</v>
      </c>
      <c r="J61" s="31">
        <f t="shared" si="3"/>
        <v>1</v>
      </c>
      <c r="K61" s="4">
        <v>14</v>
      </c>
      <c r="L61" s="31">
        <f t="shared" si="4"/>
        <v>1</v>
      </c>
      <c r="M61" s="4">
        <v>7</v>
      </c>
      <c r="N61" s="31">
        <f t="shared" si="5"/>
        <v>0.63636363636363635</v>
      </c>
      <c r="O61" s="13"/>
      <c r="P61" s="13"/>
      <c r="Q61" s="31">
        <f t="shared" si="6"/>
        <v>0.83333333333333337</v>
      </c>
    </row>
    <row r="62" spans="1:17" ht="24.95" customHeight="1">
      <c r="A62" s="17">
        <v>57</v>
      </c>
      <c r="B62" s="16" t="s">
        <v>108</v>
      </c>
      <c r="C62" s="4">
        <v>9</v>
      </c>
      <c r="D62" s="31">
        <f t="shared" si="0"/>
        <v>0.81818181818181823</v>
      </c>
      <c r="E62" s="64">
        <v>11</v>
      </c>
      <c r="F62" s="31">
        <f t="shared" si="1"/>
        <v>0.7857142857142857</v>
      </c>
      <c r="G62" s="4">
        <v>9</v>
      </c>
      <c r="H62" s="31">
        <f t="shared" si="2"/>
        <v>0.81818181818181823</v>
      </c>
      <c r="I62" s="43">
        <v>11</v>
      </c>
      <c r="J62" s="31">
        <f t="shared" si="3"/>
        <v>0.91666666666666663</v>
      </c>
      <c r="K62" s="4">
        <v>11</v>
      </c>
      <c r="L62" s="31">
        <f t="shared" si="4"/>
        <v>0.7857142857142857</v>
      </c>
      <c r="M62" s="4">
        <v>9</v>
      </c>
      <c r="N62" s="31">
        <f t="shared" si="5"/>
        <v>0.81818181818181823</v>
      </c>
      <c r="O62" s="13"/>
      <c r="P62" s="13"/>
      <c r="Q62" s="31">
        <f t="shared" si="6"/>
        <v>0.82377344877344882</v>
      </c>
    </row>
    <row r="63" spans="1:17" ht="24.95" customHeight="1">
      <c r="A63" s="17">
        <v>58</v>
      </c>
      <c r="B63" s="16" t="s">
        <v>109</v>
      </c>
      <c r="C63" s="4">
        <v>11</v>
      </c>
      <c r="D63" s="31">
        <f t="shared" si="0"/>
        <v>1</v>
      </c>
      <c r="E63" s="64">
        <v>14</v>
      </c>
      <c r="F63" s="31">
        <f t="shared" si="1"/>
        <v>1</v>
      </c>
      <c r="G63" s="4">
        <v>11</v>
      </c>
      <c r="H63" s="31">
        <f t="shared" si="2"/>
        <v>1</v>
      </c>
      <c r="I63" s="43">
        <v>12</v>
      </c>
      <c r="J63" s="31">
        <f t="shared" si="3"/>
        <v>1</v>
      </c>
      <c r="K63" s="4">
        <v>14</v>
      </c>
      <c r="L63" s="31">
        <f t="shared" si="4"/>
        <v>1</v>
      </c>
      <c r="M63" s="4">
        <v>11</v>
      </c>
      <c r="N63" s="31">
        <f t="shared" si="5"/>
        <v>1</v>
      </c>
      <c r="O63" s="13"/>
      <c r="P63" s="13"/>
      <c r="Q63" s="31">
        <f t="shared" si="6"/>
        <v>1</v>
      </c>
    </row>
    <row r="64" spans="1:17" ht="24.95" customHeight="1">
      <c r="A64" s="17">
        <v>59</v>
      </c>
      <c r="B64" s="16" t="s">
        <v>110</v>
      </c>
      <c r="C64" s="4">
        <v>11</v>
      </c>
      <c r="D64" s="31">
        <f t="shared" si="0"/>
        <v>1</v>
      </c>
      <c r="E64" s="64">
        <v>12</v>
      </c>
      <c r="F64" s="31">
        <f t="shared" si="1"/>
        <v>0.8571428571428571</v>
      </c>
      <c r="G64" s="4">
        <v>11</v>
      </c>
      <c r="H64" s="31">
        <f t="shared" si="2"/>
        <v>1</v>
      </c>
      <c r="I64" s="43">
        <v>11</v>
      </c>
      <c r="J64" s="31">
        <f t="shared" si="3"/>
        <v>0.91666666666666663</v>
      </c>
      <c r="K64" s="4">
        <v>12</v>
      </c>
      <c r="L64" s="31">
        <f t="shared" si="4"/>
        <v>0.8571428571428571</v>
      </c>
      <c r="M64" s="4">
        <v>11</v>
      </c>
      <c r="N64" s="31">
        <f t="shared" si="5"/>
        <v>1</v>
      </c>
      <c r="O64" s="13"/>
      <c r="P64" s="13"/>
      <c r="Q64" s="31">
        <f t="shared" si="6"/>
        <v>0.93849206349206338</v>
      </c>
    </row>
    <row r="65" spans="1:17" ht="24.95" customHeight="1">
      <c r="A65" s="17">
        <v>60</v>
      </c>
      <c r="B65" s="16" t="s">
        <v>116</v>
      </c>
      <c r="C65" s="4">
        <v>7</v>
      </c>
      <c r="D65" s="31">
        <f t="shared" si="0"/>
        <v>0.63636363636363635</v>
      </c>
      <c r="E65" s="64">
        <v>9</v>
      </c>
      <c r="F65" s="31">
        <f t="shared" si="1"/>
        <v>0.6428571428571429</v>
      </c>
      <c r="G65" s="4">
        <v>6</v>
      </c>
      <c r="H65" s="31">
        <f t="shared" si="2"/>
        <v>0.54545454545454541</v>
      </c>
      <c r="I65" s="43">
        <v>7</v>
      </c>
      <c r="J65" s="31">
        <f t="shared" si="3"/>
        <v>0.58333333333333337</v>
      </c>
      <c r="K65" s="4">
        <v>9</v>
      </c>
      <c r="L65" s="31">
        <f t="shared" si="4"/>
        <v>0.6428571428571429</v>
      </c>
      <c r="M65" s="4">
        <v>6</v>
      </c>
      <c r="N65" s="31">
        <f t="shared" si="5"/>
        <v>0.54545454545454541</v>
      </c>
      <c r="O65" s="13"/>
      <c r="P65" s="13"/>
      <c r="Q65" s="31">
        <f t="shared" si="6"/>
        <v>0.59938672438672436</v>
      </c>
    </row>
  </sheetData>
  <mergeCells count="8">
    <mergeCell ref="A1:P1"/>
    <mergeCell ref="C2:D2"/>
    <mergeCell ref="E2:F2"/>
    <mergeCell ref="G2:H2"/>
    <mergeCell ref="I2:J2"/>
    <mergeCell ref="K2:L2"/>
    <mergeCell ref="M2:N2"/>
    <mergeCell ref="O2:P2"/>
  </mergeCells>
  <pageMargins left="0.45" right="0.45" top="0.25" bottom="0.25" header="0.3" footer="0.3"/>
  <pageSetup paperSize="9" scale="73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topLeftCell="A61" workbookViewId="0">
      <selection activeCell="S6" sqref="S6"/>
    </sheetView>
  </sheetViews>
  <sheetFormatPr defaultRowHeight="24.95" customHeight="1"/>
  <cols>
    <col min="1" max="1" width="7" style="20" bestFit="1" customWidth="1"/>
    <col min="2" max="2" width="27.42578125" style="7" bestFit="1" customWidth="1"/>
    <col min="3" max="3" width="7" style="21" customWidth="1"/>
    <col min="4" max="4" width="6.140625" style="9" customWidth="1"/>
    <col min="5" max="5" width="6.42578125" style="21" customWidth="1"/>
    <col min="6" max="6" width="7.42578125" style="9" customWidth="1"/>
    <col min="7" max="7" width="6" style="7" customWidth="1"/>
    <col min="8" max="8" width="7" style="9" customWidth="1"/>
    <col min="9" max="9" width="6.28515625" style="7" customWidth="1"/>
    <col min="10" max="10" width="8" style="9" customWidth="1"/>
    <col min="11" max="11" width="7.42578125" style="21" customWidth="1"/>
    <col min="12" max="12" width="7.42578125" style="9" customWidth="1"/>
    <col min="13" max="13" width="5.140625" style="7" bestFit="1" customWidth="1"/>
    <col min="14" max="14" width="7.140625" style="9" customWidth="1"/>
    <col min="15" max="15" width="5.140625" style="7" customWidth="1"/>
    <col min="16" max="16" width="4.28515625" style="7" customWidth="1"/>
    <col min="17" max="17" width="9.140625" style="9"/>
    <col min="18" max="18" width="9.140625" style="7"/>
    <col min="19" max="19" width="9.140625" style="9"/>
    <col min="20" max="16384" width="9.140625" style="7"/>
  </cols>
  <sheetData>
    <row r="1" spans="1:19" s="51" customFormat="1" ht="24.95" customHeight="1">
      <c r="A1" s="73" t="s">
        <v>222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0"/>
      <c r="S1" s="50"/>
    </row>
    <row r="2" spans="1:19" s="49" customFormat="1" ht="24.95" customHeight="1">
      <c r="A2" s="37"/>
      <c r="B2" s="38" t="s">
        <v>202</v>
      </c>
      <c r="C2" s="76" t="s">
        <v>206</v>
      </c>
      <c r="D2" s="76"/>
      <c r="E2" s="76" t="s">
        <v>204</v>
      </c>
      <c r="F2" s="76"/>
      <c r="G2" s="81" t="s">
        <v>219</v>
      </c>
      <c r="H2" s="81"/>
      <c r="I2" s="76" t="s">
        <v>217</v>
      </c>
      <c r="J2" s="76"/>
      <c r="K2" s="76" t="s">
        <v>220</v>
      </c>
      <c r="L2" s="76"/>
      <c r="M2" s="81" t="s">
        <v>221</v>
      </c>
      <c r="N2" s="81"/>
      <c r="O2" s="78" t="s">
        <v>212</v>
      </c>
      <c r="P2" s="79"/>
      <c r="Q2" s="48"/>
      <c r="S2" s="48"/>
    </row>
    <row r="3" spans="1:19" s="49" customFormat="1" ht="24.95" customHeight="1">
      <c r="A3" s="37"/>
      <c r="B3" s="38" t="s">
        <v>211</v>
      </c>
      <c r="C3" s="61" t="s">
        <v>213</v>
      </c>
      <c r="D3" s="44" t="s">
        <v>208</v>
      </c>
      <c r="E3" s="39" t="s">
        <v>213</v>
      </c>
      <c r="F3" s="44" t="s">
        <v>208</v>
      </c>
      <c r="G3" s="39" t="s">
        <v>213</v>
      </c>
      <c r="H3" s="44" t="s">
        <v>208</v>
      </c>
      <c r="I3" s="39" t="s">
        <v>213</v>
      </c>
      <c r="J3" s="44" t="s">
        <v>208</v>
      </c>
      <c r="K3" s="39" t="s">
        <v>213</v>
      </c>
      <c r="L3" s="45" t="s">
        <v>208</v>
      </c>
      <c r="M3" s="39" t="s">
        <v>213</v>
      </c>
      <c r="N3" s="45" t="s">
        <v>208</v>
      </c>
      <c r="O3" s="39" t="s">
        <v>213</v>
      </c>
      <c r="P3" s="5" t="s">
        <v>208</v>
      </c>
      <c r="Q3" s="48"/>
      <c r="S3" s="48"/>
    </row>
    <row r="4" spans="1:19" s="49" customFormat="1" ht="24.95" customHeight="1">
      <c r="A4" s="57"/>
      <c r="B4" s="38" t="s">
        <v>209</v>
      </c>
      <c r="C4" s="61">
        <v>13</v>
      </c>
      <c r="D4" s="44"/>
      <c r="E4" s="62">
        <v>13</v>
      </c>
      <c r="F4" s="44"/>
      <c r="G4" s="47">
        <v>13</v>
      </c>
      <c r="H4" s="44"/>
      <c r="I4" s="47">
        <v>12</v>
      </c>
      <c r="J4" s="44"/>
      <c r="K4" s="47">
        <v>13</v>
      </c>
      <c r="L4" s="45"/>
      <c r="M4" s="47">
        <v>11</v>
      </c>
      <c r="N4" s="45"/>
      <c r="O4" s="58"/>
      <c r="P4" s="58"/>
      <c r="Q4" s="45" t="s">
        <v>210</v>
      </c>
      <c r="S4" s="48"/>
    </row>
    <row r="5" spans="1:19" s="27" customFormat="1" ht="21.75" customHeight="1">
      <c r="A5" s="69" t="s">
        <v>187</v>
      </c>
      <c r="B5" s="59" t="s">
        <v>188</v>
      </c>
      <c r="C5" s="6"/>
      <c r="D5" s="35"/>
      <c r="E5" s="63"/>
      <c r="F5" s="35"/>
      <c r="G5" s="6"/>
      <c r="H5" s="35"/>
      <c r="I5" s="6"/>
      <c r="J5" s="35"/>
      <c r="K5" s="6"/>
      <c r="L5" s="35"/>
      <c r="M5" s="6"/>
      <c r="N5" s="35"/>
      <c r="O5" s="36"/>
      <c r="P5" s="36"/>
      <c r="Q5" s="35"/>
      <c r="S5" s="68"/>
    </row>
    <row r="6" spans="1:19" ht="24.95" customHeight="1">
      <c r="A6" s="17">
        <v>1</v>
      </c>
      <c r="B6" s="13" t="s">
        <v>117</v>
      </c>
      <c r="C6" s="4">
        <v>8</v>
      </c>
      <c r="D6" s="29">
        <f>C6/13</f>
        <v>0.61538461538461542</v>
      </c>
      <c r="E6" s="64">
        <v>6</v>
      </c>
      <c r="F6" s="29">
        <f>E6/13</f>
        <v>0.46153846153846156</v>
      </c>
      <c r="G6" s="4">
        <v>6</v>
      </c>
      <c r="H6" s="29">
        <f>G6/13</f>
        <v>0.46153846153846156</v>
      </c>
      <c r="I6" s="4">
        <v>9</v>
      </c>
      <c r="J6" s="29">
        <f>I6/12</f>
        <v>0.75</v>
      </c>
      <c r="K6" s="4">
        <v>8</v>
      </c>
      <c r="L6" s="29">
        <f>K6/13</f>
        <v>0.61538461538461542</v>
      </c>
      <c r="M6" s="4">
        <v>7</v>
      </c>
      <c r="N6" s="29">
        <f>M6/11</f>
        <v>0.63636363636363635</v>
      </c>
      <c r="O6" s="13"/>
      <c r="P6" s="13"/>
      <c r="Q6" s="29">
        <f>SUM(D6+F6+H6+J6+L6+N6)/6</f>
        <v>0.59003496503496511</v>
      </c>
    </row>
    <row r="7" spans="1:19" ht="24.95" customHeight="1">
      <c r="A7" s="17">
        <v>2</v>
      </c>
      <c r="B7" s="13" t="s">
        <v>118</v>
      </c>
      <c r="C7" s="4">
        <v>8</v>
      </c>
      <c r="D7" s="29">
        <f t="shared" ref="D7:D64" si="0">C7/13</f>
        <v>0.61538461538461542</v>
      </c>
      <c r="E7" s="64">
        <v>7</v>
      </c>
      <c r="F7" s="29">
        <f t="shared" ref="F7:F64" si="1">E7/13</f>
        <v>0.53846153846153844</v>
      </c>
      <c r="G7" s="4">
        <v>7</v>
      </c>
      <c r="H7" s="29">
        <f t="shared" ref="H7:H64" si="2">G7/13</f>
        <v>0.53846153846153844</v>
      </c>
      <c r="I7" s="4">
        <v>8</v>
      </c>
      <c r="J7" s="29">
        <f t="shared" ref="J7:J64" si="3">I7/12</f>
        <v>0.66666666666666663</v>
      </c>
      <c r="K7" s="4">
        <v>8</v>
      </c>
      <c r="L7" s="29">
        <f t="shared" ref="L7:L64" si="4">K7/13</f>
        <v>0.61538461538461542</v>
      </c>
      <c r="M7" s="4">
        <v>7</v>
      </c>
      <c r="N7" s="29">
        <f t="shared" ref="N7:N64" si="5">M7/11</f>
        <v>0.63636363636363635</v>
      </c>
      <c r="O7" s="13"/>
      <c r="P7" s="13"/>
      <c r="Q7" s="29">
        <f t="shared" ref="Q7:Q64" si="6">SUM(D7+F7+H7+J7+L7+N7)/6</f>
        <v>0.60178710178710171</v>
      </c>
    </row>
    <row r="8" spans="1:19" ht="24.95" customHeight="1">
      <c r="A8" s="17">
        <v>3</v>
      </c>
      <c r="B8" s="13" t="s">
        <v>119</v>
      </c>
      <c r="C8" s="4">
        <v>11</v>
      </c>
      <c r="D8" s="29">
        <f t="shared" si="0"/>
        <v>0.84615384615384615</v>
      </c>
      <c r="E8" s="64">
        <v>11</v>
      </c>
      <c r="F8" s="29">
        <f t="shared" si="1"/>
        <v>0.84615384615384615</v>
      </c>
      <c r="G8" s="4">
        <v>11</v>
      </c>
      <c r="H8" s="29">
        <f t="shared" si="2"/>
        <v>0.84615384615384615</v>
      </c>
      <c r="I8" s="4">
        <v>11</v>
      </c>
      <c r="J8" s="29">
        <f t="shared" si="3"/>
        <v>0.91666666666666663</v>
      </c>
      <c r="K8" s="4">
        <v>10</v>
      </c>
      <c r="L8" s="29">
        <f t="shared" si="4"/>
        <v>0.76923076923076927</v>
      </c>
      <c r="M8" s="4">
        <v>10</v>
      </c>
      <c r="N8" s="29">
        <f t="shared" si="5"/>
        <v>0.90909090909090906</v>
      </c>
      <c r="O8" s="13"/>
      <c r="P8" s="13"/>
      <c r="Q8" s="29">
        <f t="shared" si="6"/>
        <v>0.8555749805749806</v>
      </c>
    </row>
    <row r="9" spans="1:19" ht="24.95" customHeight="1">
      <c r="A9" s="17">
        <v>4</v>
      </c>
      <c r="B9" s="13" t="s">
        <v>120</v>
      </c>
      <c r="C9" s="4">
        <v>4</v>
      </c>
      <c r="D9" s="29">
        <f t="shared" si="0"/>
        <v>0.30769230769230771</v>
      </c>
      <c r="E9" s="64">
        <v>3</v>
      </c>
      <c r="F9" s="29">
        <f t="shared" si="1"/>
        <v>0.23076923076923078</v>
      </c>
      <c r="G9" s="4">
        <v>3</v>
      </c>
      <c r="H9" s="29">
        <f t="shared" si="2"/>
        <v>0.23076923076923078</v>
      </c>
      <c r="I9" s="4">
        <v>4</v>
      </c>
      <c r="J9" s="29">
        <f t="shared" si="3"/>
        <v>0.33333333333333331</v>
      </c>
      <c r="K9" s="4">
        <v>5</v>
      </c>
      <c r="L9" s="29">
        <f t="shared" si="4"/>
        <v>0.38461538461538464</v>
      </c>
      <c r="M9" s="4">
        <v>3</v>
      </c>
      <c r="N9" s="29">
        <f t="shared" si="5"/>
        <v>0.27272727272727271</v>
      </c>
      <c r="O9" s="13"/>
      <c r="P9" s="13"/>
      <c r="Q9" s="29">
        <f t="shared" si="6"/>
        <v>0.29331779331779334</v>
      </c>
    </row>
    <row r="10" spans="1:19" ht="24.95" customHeight="1">
      <c r="A10" s="17">
        <v>5</v>
      </c>
      <c r="B10" s="13" t="s">
        <v>124</v>
      </c>
      <c r="C10" s="4">
        <v>10</v>
      </c>
      <c r="D10" s="29">
        <f t="shared" si="0"/>
        <v>0.76923076923076927</v>
      </c>
      <c r="E10" s="64">
        <v>9</v>
      </c>
      <c r="F10" s="29">
        <f t="shared" si="1"/>
        <v>0.69230769230769229</v>
      </c>
      <c r="G10" s="4">
        <v>9</v>
      </c>
      <c r="H10" s="29">
        <f t="shared" si="2"/>
        <v>0.69230769230769229</v>
      </c>
      <c r="I10" s="4">
        <v>11</v>
      </c>
      <c r="J10" s="29">
        <f t="shared" si="3"/>
        <v>0.91666666666666663</v>
      </c>
      <c r="K10" s="4">
        <v>12</v>
      </c>
      <c r="L10" s="29">
        <f t="shared" si="4"/>
        <v>0.92307692307692313</v>
      </c>
      <c r="M10" s="4">
        <v>10</v>
      </c>
      <c r="N10" s="29">
        <f t="shared" si="5"/>
        <v>0.90909090909090906</v>
      </c>
      <c r="O10" s="13"/>
      <c r="P10" s="13"/>
      <c r="Q10" s="29">
        <f t="shared" si="6"/>
        <v>0.81711344211344217</v>
      </c>
    </row>
    <row r="11" spans="1:19" ht="24.95" customHeight="1">
      <c r="A11" s="17">
        <v>6</v>
      </c>
      <c r="B11" s="13" t="s">
        <v>125</v>
      </c>
      <c r="C11" s="4">
        <v>11</v>
      </c>
      <c r="D11" s="29">
        <f t="shared" si="0"/>
        <v>0.84615384615384615</v>
      </c>
      <c r="E11" s="64">
        <v>10</v>
      </c>
      <c r="F11" s="29">
        <f t="shared" si="1"/>
        <v>0.76923076923076927</v>
      </c>
      <c r="G11" s="4">
        <v>10</v>
      </c>
      <c r="H11" s="29">
        <f t="shared" si="2"/>
        <v>0.76923076923076927</v>
      </c>
      <c r="I11" s="4">
        <v>10</v>
      </c>
      <c r="J11" s="29">
        <f t="shared" si="3"/>
        <v>0.83333333333333337</v>
      </c>
      <c r="K11" s="4">
        <v>12</v>
      </c>
      <c r="L11" s="29">
        <f t="shared" si="4"/>
        <v>0.92307692307692313</v>
      </c>
      <c r="M11" s="4">
        <v>10</v>
      </c>
      <c r="N11" s="29">
        <f t="shared" si="5"/>
        <v>0.90909090909090906</v>
      </c>
      <c r="O11" s="13"/>
      <c r="P11" s="13"/>
      <c r="Q11" s="29">
        <f t="shared" si="6"/>
        <v>0.84168609168609176</v>
      </c>
    </row>
    <row r="12" spans="1:19" ht="24.95" customHeight="1">
      <c r="A12" s="17">
        <v>7</v>
      </c>
      <c r="B12" s="13" t="s">
        <v>126</v>
      </c>
      <c r="C12" s="4">
        <v>13</v>
      </c>
      <c r="D12" s="29">
        <f t="shared" si="0"/>
        <v>1</v>
      </c>
      <c r="E12" s="64">
        <v>13</v>
      </c>
      <c r="F12" s="29">
        <f t="shared" si="1"/>
        <v>1</v>
      </c>
      <c r="G12" s="4">
        <v>13</v>
      </c>
      <c r="H12" s="29">
        <f t="shared" si="2"/>
        <v>1</v>
      </c>
      <c r="I12" s="4">
        <v>12</v>
      </c>
      <c r="J12" s="29">
        <f t="shared" si="3"/>
        <v>1</v>
      </c>
      <c r="K12" s="4">
        <v>12</v>
      </c>
      <c r="L12" s="29">
        <f t="shared" si="4"/>
        <v>0.92307692307692313</v>
      </c>
      <c r="M12" s="4">
        <v>10</v>
      </c>
      <c r="N12" s="29">
        <f t="shared" si="5"/>
        <v>0.90909090909090906</v>
      </c>
      <c r="O12" s="13"/>
      <c r="P12" s="13"/>
      <c r="Q12" s="29">
        <f t="shared" si="6"/>
        <v>0.97202797202797209</v>
      </c>
    </row>
    <row r="13" spans="1:19" ht="24.95" customHeight="1">
      <c r="A13" s="17">
        <v>8</v>
      </c>
      <c r="B13" s="13" t="s">
        <v>127</v>
      </c>
      <c r="C13" s="4">
        <v>8</v>
      </c>
      <c r="D13" s="29">
        <f t="shared" si="0"/>
        <v>0.61538461538461542</v>
      </c>
      <c r="E13" s="64">
        <v>9</v>
      </c>
      <c r="F13" s="29">
        <f t="shared" si="1"/>
        <v>0.69230769230769229</v>
      </c>
      <c r="G13" s="4">
        <v>9</v>
      </c>
      <c r="H13" s="29">
        <f t="shared" si="2"/>
        <v>0.69230769230769229</v>
      </c>
      <c r="I13" s="4">
        <v>7</v>
      </c>
      <c r="J13" s="29">
        <f t="shared" si="3"/>
        <v>0.58333333333333337</v>
      </c>
      <c r="K13" s="4">
        <v>9</v>
      </c>
      <c r="L13" s="29">
        <f t="shared" si="4"/>
        <v>0.69230769230769229</v>
      </c>
      <c r="M13" s="4">
        <v>8</v>
      </c>
      <c r="N13" s="29">
        <f t="shared" si="5"/>
        <v>0.72727272727272729</v>
      </c>
      <c r="O13" s="13"/>
      <c r="P13" s="13"/>
      <c r="Q13" s="29">
        <f t="shared" si="6"/>
        <v>0.66715229215229221</v>
      </c>
    </row>
    <row r="14" spans="1:19" ht="24.95" customHeight="1">
      <c r="A14" s="17">
        <v>9</v>
      </c>
      <c r="B14" s="13" t="s">
        <v>128</v>
      </c>
      <c r="C14" s="4">
        <v>13</v>
      </c>
      <c r="D14" s="29">
        <f t="shared" si="0"/>
        <v>1</v>
      </c>
      <c r="E14" s="64">
        <v>12</v>
      </c>
      <c r="F14" s="29">
        <f t="shared" si="1"/>
        <v>0.92307692307692313</v>
      </c>
      <c r="G14" s="4">
        <v>12</v>
      </c>
      <c r="H14" s="29">
        <f t="shared" si="2"/>
        <v>0.92307692307692313</v>
      </c>
      <c r="I14" s="4">
        <v>11</v>
      </c>
      <c r="J14" s="29">
        <f t="shared" si="3"/>
        <v>0.91666666666666663</v>
      </c>
      <c r="K14" s="4">
        <v>12</v>
      </c>
      <c r="L14" s="29">
        <f t="shared" si="4"/>
        <v>0.92307692307692313</v>
      </c>
      <c r="M14" s="4">
        <v>10</v>
      </c>
      <c r="N14" s="29">
        <f t="shared" si="5"/>
        <v>0.90909090909090906</v>
      </c>
      <c r="O14" s="13"/>
      <c r="P14" s="13"/>
      <c r="Q14" s="29">
        <f t="shared" si="6"/>
        <v>0.93249805749805759</v>
      </c>
    </row>
    <row r="15" spans="1:19" ht="24.95" customHeight="1">
      <c r="A15" s="17">
        <v>10</v>
      </c>
      <c r="B15" s="13" t="s">
        <v>129</v>
      </c>
      <c r="C15" s="4">
        <v>8</v>
      </c>
      <c r="D15" s="29">
        <f t="shared" si="0"/>
        <v>0.61538461538461542</v>
      </c>
      <c r="E15" s="64">
        <v>8</v>
      </c>
      <c r="F15" s="29">
        <f t="shared" si="1"/>
        <v>0.61538461538461542</v>
      </c>
      <c r="G15" s="4">
        <v>8</v>
      </c>
      <c r="H15" s="29">
        <f t="shared" si="2"/>
        <v>0.61538461538461542</v>
      </c>
      <c r="I15" s="4">
        <v>9</v>
      </c>
      <c r="J15" s="29">
        <f t="shared" si="3"/>
        <v>0.75</v>
      </c>
      <c r="K15" s="4">
        <v>10</v>
      </c>
      <c r="L15" s="29">
        <f t="shared" si="4"/>
        <v>0.76923076923076927</v>
      </c>
      <c r="M15" s="4">
        <v>8</v>
      </c>
      <c r="N15" s="29">
        <f t="shared" si="5"/>
        <v>0.72727272727272729</v>
      </c>
      <c r="O15" s="13"/>
      <c r="P15" s="13"/>
      <c r="Q15" s="29">
        <f t="shared" si="6"/>
        <v>0.68210955710955712</v>
      </c>
    </row>
    <row r="16" spans="1:19" ht="24.95" customHeight="1">
      <c r="A16" s="17">
        <v>11</v>
      </c>
      <c r="B16" s="13" t="s">
        <v>130</v>
      </c>
      <c r="C16" s="4">
        <v>10</v>
      </c>
      <c r="D16" s="29">
        <f t="shared" si="0"/>
        <v>0.76923076923076927</v>
      </c>
      <c r="E16" s="64">
        <v>10</v>
      </c>
      <c r="F16" s="29">
        <f t="shared" si="1"/>
        <v>0.76923076923076927</v>
      </c>
      <c r="G16" s="4">
        <v>10</v>
      </c>
      <c r="H16" s="29">
        <f t="shared" si="2"/>
        <v>0.76923076923076927</v>
      </c>
      <c r="I16" s="4">
        <v>9</v>
      </c>
      <c r="J16" s="29">
        <f t="shared" si="3"/>
        <v>0.75</v>
      </c>
      <c r="K16" s="4">
        <v>9</v>
      </c>
      <c r="L16" s="29">
        <f t="shared" si="4"/>
        <v>0.69230769230769229</v>
      </c>
      <c r="M16" s="4">
        <v>7</v>
      </c>
      <c r="N16" s="29">
        <f t="shared" si="5"/>
        <v>0.63636363636363635</v>
      </c>
      <c r="O16" s="13"/>
      <c r="P16" s="13"/>
      <c r="Q16" s="29">
        <f t="shared" si="6"/>
        <v>0.73106060606060608</v>
      </c>
    </row>
    <row r="17" spans="1:17" ht="24.95" customHeight="1">
      <c r="A17" s="17">
        <v>12</v>
      </c>
      <c r="B17" s="13" t="s">
        <v>131</v>
      </c>
      <c r="C17" s="4">
        <v>4</v>
      </c>
      <c r="D17" s="29">
        <f t="shared" si="0"/>
        <v>0.30769230769230771</v>
      </c>
      <c r="E17" s="64">
        <v>8</v>
      </c>
      <c r="F17" s="29">
        <f t="shared" si="1"/>
        <v>0.61538461538461542</v>
      </c>
      <c r="G17" s="4">
        <v>8</v>
      </c>
      <c r="H17" s="29">
        <f t="shared" si="2"/>
        <v>0.61538461538461542</v>
      </c>
      <c r="I17" s="4">
        <v>9</v>
      </c>
      <c r="J17" s="29">
        <f t="shared" si="3"/>
        <v>0.75</v>
      </c>
      <c r="K17" s="4">
        <v>10</v>
      </c>
      <c r="L17" s="29">
        <f t="shared" si="4"/>
        <v>0.76923076923076927</v>
      </c>
      <c r="M17" s="4">
        <v>9</v>
      </c>
      <c r="N17" s="29">
        <f t="shared" si="5"/>
        <v>0.81818181818181823</v>
      </c>
      <c r="O17" s="13"/>
      <c r="P17" s="13"/>
      <c r="Q17" s="29">
        <f t="shared" si="6"/>
        <v>0.64597902097902093</v>
      </c>
    </row>
    <row r="18" spans="1:17" ht="24.95" customHeight="1">
      <c r="A18" s="17">
        <v>13</v>
      </c>
      <c r="B18" s="13" t="s">
        <v>132</v>
      </c>
      <c r="C18" s="4">
        <v>0</v>
      </c>
      <c r="D18" s="29">
        <f t="shared" si="0"/>
        <v>0</v>
      </c>
      <c r="E18" s="64">
        <v>0</v>
      </c>
      <c r="F18" s="29">
        <f t="shared" si="1"/>
        <v>0</v>
      </c>
      <c r="G18" s="4">
        <v>0</v>
      </c>
      <c r="H18" s="29">
        <f t="shared" si="2"/>
        <v>0</v>
      </c>
      <c r="I18" s="4">
        <v>1</v>
      </c>
      <c r="J18" s="29">
        <f t="shared" si="3"/>
        <v>8.3333333333333329E-2</v>
      </c>
      <c r="K18" s="4">
        <v>0</v>
      </c>
      <c r="L18" s="29">
        <f t="shared" si="4"/>
        <v>0</v>
      </c>
      <c r="M18" s="4">
        <v>1</v>
      </c>
      <c r="N18" s="29">
        <f t="shared" si="5"/>
        <v>9.0909090909090912E-2</v>
      </c>
      <c r="O18" s="13"/>
      <c r="P18" s="13"/>
      <c r="Q18" s="29">
        <f t="shared" si="6"/>
        <v>2.9040404040404044E-2</v>
      </c>
    </row>
    <row r="19" spans="1:17" ht="24.95" customHeight="1">
      <c r="A19" s="17">
        <v>14</v>
      </c>
      <c r="B19" s="13" t="s">
        <v>133</v>
      </c>
      <c r="C19" s="4">
        <v>11</v>
      </c>
      <c r="D19" s="29">
        <f t="shared" si="0"/>
        <v>0.84615384615384615</v>
      </c>
      <c r="E19" s="64">
        <v>11</v>
      </c>
      <c r="F19" s="29">
        <f t="shared" si="1"/>
        <v>0.84615384615384615</v>
      </c>
      <c r="G19" s="4">
        <v>11</v>
      </c>
      <c r="H19" s="29">
        <f t="shared" si="2"/>
        <v>0.84615384615384615</v>
      </c>
      <c r="I19" s="4">
        <v>11</v>
      </c>
      <c r="J19" s="29">
        <f t="shared" si="3"/>
        <v>0.91666666666666663</v>
      </c>
      <c r="K19" s="4">
        <v>12</v>
      </c>
      <c r="L19" s="29">
        <f t="shared" si="4"/>
        <v>0.92307692307692313</v>
      </c>
      <c r="M19" s="4">
        <v>10</v>
      </c>
      <c r="N19" s="29">
        <f t="shared" si="5"/>
        <v>0.90909090909090906</v>
      </c>
      <c r="O19" s="13"/>
      <c r="P19" s="13"/>
      <c r="Q19" s="29">
        <f t="shared" si="6"/>
        <v>0.88121600621600615</v>
      </c>
    </row>
    <row r="20" spans="1:17" ht="24.95" customHeight="1">
      <c r="A20" s="17">
        <v>15</v>
      </c>
      <c r="B20" s="13" t="s">
        <v>134</v>
      </c>
      <c r="C20" s="4">
        <v>13</v>
      </c>
      <c r="D20" s="29">
        <f t="shared" si="0"/>
        <v>1</v>
      </c>
      <c r="E20" s="64">
        <v>13</v>
      </c>
      <c r="F20" s="29">
        <f t="shared" si="1"/>
        <v>1</v>
      </c>
      <c r="G20" s="4">
        <v>13</v>
      </c>
      <c r="H20" s="29">
        <f t="shared" si="2"/>
        <v>1</v>
      </c>
      <c r="I20" s="4">
        <v>10</v>
      </c>
      <c r="J20" s="29">
        <f t="shared" si="3"/>
        <v>0.83333333333333337</v>
      </c>
      <c r="K20" s="4">
        <v>12</v>
      </c>
      <c r="L20" s="29">
        <f t="shared" si="4"/>
        <v>0.92307692307692313</v>
      </c>
      <c r="M20" s="4">
        <v>10</v>
      </c>
      <c r="N20" s="29">
        <f t="shared" si="5"/>
        <v>0.90909090909090906</v>
      </c>
      <c r="O20" s="13"/>
      <c r="P20" s="13"/>
      <c r="Q20" s="29">
        <f t="shared" si="6"/>
        <v>0.9442501942501943</v>
      </c>
    </row>
    <row r="21" spans="1:17" ht="24.95" customHeight="1">
      <c r="A21" s="17">
        <v>16</v>
      </c>
      <c r="B21" s="13" t="s">
        <v>135</v>
      </c>
      <c r="C21" s="4">
        <v>7</v>
      </c>
      <c r="D21" s="29">
        <f t="shared" si="0"/>
        <v>0.53846153846153844</v>
      </c>
      <c r="E21" s="64">
        <v>6</v>
      </c>
      <c r="F21" s="29">
        <f t="shared" si="1"/>
        <v>0.46153846153846156</v>
      </c>
      <c r="G21" s="4">
        <v>6</v>
      </c>
      <c r="H21" s="29">
        <f t="shared" si="2"/>
        <v>0.46153846153846156</v>
      </c>
      <c r="I21" s="4">
        <v>9</v>
      </c>
      <c r="J21" s="29">
        <f t="shared" si="3"/>
        <v>0.75</v>
      </c>
      <c r="K21" s="4">
        <v>10</v>
      </c>
      <c r="L21" s="29">
        <f t="shared" si="4"/>
        <v>0.76923076923076927</v>
      </c>
      <c r="M21" s="4">
        <v>8</v>
      </c>
      <c r="N21" s="29">
        <f t="shared" si="5"/>
        <v>0.72727272727272729</v>
      </c>
      <c r="O21" s="13"/>
      <c r="P21" s="13"/>
      <c r="Q21" s="29">
        <f t="shared" si="6"/>
        <v>0.61800699300699302</v>
      </c>
    </row>
    <row r="22" spans="1:17" ht="24.95" customHeight="1">
      <c r="A22" s="17">
        <v>17</v>
      </c>
      <c r="B22" s="13" t="s">
        <v>136</v>
      </c>
      <c r="C22" s="4">
        <v>9</v>
      </c>
      <c r="D22" s="29">
        <f t="shared" si="0"/>
        <v>0.69230769230769229</v>
      </c>
      <c r="E22" s="64">
        <v>9</v>
      </c>
      <c r="F22" s="29">
        <f t="shared" si="1"/>
        <v>0.69230769230769229</v>
      </c>
      <c r="G22" s="4">
        <v>9</v>
      </c>
      <c r="H22" s="29">
        <f t="shared" si="2"/>
        <v>0.69230769230769229</v>
      </c>
      <c r="I22" s="4">
        <v>11</v>
      </c>
      <c r="J22" s="29">
        <f t="shared" si="3"/>
        <v>0.91666666666666663</v>
      </c>
      <c r="K22" s="4">
        <v>12</v>
      </c>
      <c r="L22" s="29">
        <f t="shared" si="4"/>
        <v>0.92307692307692313</v>
      </c>
      <c r="M22" s="4">
        <v>10</v>
      </c>
      <c r="N22" s="29">
        <f t="shared" si="5"/>
        <v>0.90909090909090906</v>
      </c>
      <c r="O22" s="13"/>
      <c r="P22" s="13"/>
      <c r="Q22" s="29">
        <f t="shared" si="6"/>
        <v>0.80429292929292917</v>
      </c>
    </row>
    <row r="23" spans="1:17" ht="24.95" customHeight="1">
      <c r="A23" s="17">
        <v>18</v>
      </c>
      <c r="B23" s="13" t="s">
        <v>137</v>
      </c>
      <c r="C23" s="4">
        <v>10</v>
      </c>
      <c r="D23" s="29">
        <f t="shared" si="0"/>
        <v>0.76923076923076927</v>
      </c>
      <c r="E23" s="64">
        <v>9</v>
      </c>
      <c r="F23" s="29">
        <f t="shared" si="1"/>
        <v>0.69230769230769229</v>
      </c>
      <c r="G23" s="4">
        <v>9</v>
      </c>
      <c r="H23" s="29">
        <f t="shared" si="2"/>
        <v>0.69230769230769229</v>
      </c>
      <c r="I23" s="4">
        <v>12</v>
      </c>
      <c r="J23" s="29">
        <f t="shared" si="3"/>
        <v>1</v>
      </c>
      <c r="K23" s="4">
        <v>13</v>
      </c>
      <c r="L23" s="29">
        <f t="shared" si="4"/>
        <v>1</v>
      </c>
      <c r="M23" s="4">
        <v>11</v>
      </c>
      <c r="N23" s="29">
        <f t="shared" si="5"/>
        <v>1</v>
      </c>
      <c r="O23" s="13"/>
      <c r="P23" s="13"/>
      <c r="Q23" s="29">
        <f t="shared" si="6"/>
        <v>0.85897435897435903</v>
      </c>
    </row>
    <row r="24" spans="1:17" ht="24.95" customHeight="1">
      <c r="A24" s="17">
        <v>19</v>
      </c>
      <c r="B24" s="13" t="s">
        <v>138</v>
      </c>
      <c r="C24" s="4">
        <v>13</v>
      </c>
      <c r="D24" s="29">
        <f t="shared" si="0"/>
        <v>1</v>
      </c>
      <c r="E24" s="64">
        <v>12</v>
      </c>
      <c r="F24" s="29">
        <f t="shared" si="1"/>
        <v>0.92307692307692313</v>
      </c>
      <c r="G24" s="4">
        <v>12</v>
      </c>
      <c r="H24" s="29">
        <f t="shared" si="2"/>
        <v>0.92307692307692313</v>
      </c>
      <c r="I24" s="4">
        <v>12</v>
      </c>
      <c r="J24" s="29">
        <f t="shared" si="3"/>
        <v>1</v>
      </c>
      <c r="K24" s="4">
        <v>13</v>
      </c>
      <c r="L24" s="29">
        <f t="shared" si="4"/>
        <v>1</v>
      </c>
      <c r="M24" s="4">
        <v>11</v>
      </c>
      <c r="N24" s="29">
        <f t="shared" si="5"/>
        <v>1</v>
      </c>
      <c r="O24" s="13"/>
      <c r="P24" s="13"/>
      <c r="Q24" s="29">
        <f t="shared" si="6"/>
        <v>0.97435897435897445</v>
      </c>
    </row>
    <row r="25" spans="1:17" ht="24.95" customHeight="1">
      <c r="A25" s="17">
        <v>20</v>
      </c>
      <c r="B25" s="13" t="s">
        <v>139</v>
      </c>
      <c r="C25" s="4">
        <v>3</v>
      </c>
      <c r="D25" s="29">
        <f t="shared" si="0"/>
        <v>0.23076923076923078</v>
      </c>
      <c r="E25" s="64">
        <v>3</v>
      </c>
      <c r="F25" s="29">
        <f t="shared" si="1"/>
        <v>0.23076923076923078</v>
      </c>
      <c r="G25" s="4">
        <v>3</v>
      </c>
      <c r="H25" s="29">
        <f t="shared" si="2"/>
        <v>0.23076923076923078</v>
      </c>
      <c r="I25" s="4">
        <v>4</v>
      </c>
      <c r="J25" s="29">
        <f t="shared" si="3"/>
        <v>0.33333333333333331</v>
      </c>
      <c r="K25" s="4">
        <v>5</v>
      </c>
      <c r="L25" s="29">
        <f t="shared" si="4"/>
        <v>0.38461538461538464</v>
      </c>
      <c r="M25" s="4">
        <v>3</v>
      </c>
      <c r="N25" s="29">
        <f t="shared" si="5"/>
        <v>0.27272727272727271</v>
      </c>
      <c r="O25" s="13"/>
      <c r="P25" s="13"/>
      <c r="Q25" s="29">
        <f t="shared" si="6"/>
        <v>0.28049728049728045</v>
      </c>
    </row>
    <row r="26" spans="1:17" ht="24.95" customHeight="1">
      <c r="A26" s="17">
        <v>21</v>
      </c>
      <c r="B26" s="13" t="s">
        <v>140</v>
      </c>
      <c r="C26" s="4">
        <v>12</v>
      </c>
      <c r="D26" s="29">
        <f t="shared" si="0"/>
        <v>0.92307692307692313</v>
      </c>
      <c r="E26" s="64">
        <v>12</v>
      </c>
      <c r="F26" s="29">
        <f t="shared" si="1"/>
        <v>0.92307692307692313</v>
      </c>
      <c r="G26" s="4">
        <v>12</v>
      </c>
      <c r="H26" s="29">
        <f t="shared" si="2"/>
        <v>0.92307692307692313</v>
      </c>
      <c r="I26" s="4">
        <v>9</v>
      </c>
      <c r="J26" s="29">
        <f t="shared" si="3"/>
        <v>0.75</v>
      </c>
      <c r="K26" s="4">
        <v>11</v>
      </c>
      <c r="L26" s="29">
        <f t="shared" si="4"/>
        <v>0.84615384615384615</v>
      </c>
      <c r="M26" s="4">
        <v>10</v>
      </c>
      <c r="N26" s="29">
        <f t="shared" si="5"/>
        <v>0.90909090909090906</v>
      </c>
      <c r="O26" s="13"/>
      <c r="P26" s="13"/>
      <c r="Q26" s="29">
        <f t="shared" si="6"/>
        <v>0.87907925407925402</v>
      </c>
    </row>
    <row r="27" spans="1:17" ht="24.95" customHeight="1">
      <c r="A27" s="17">
        <v>22</v>
      </c>
      <c r="B27" s="13" t="s">
        <v>141</v>
      </c>
      <c r="C27" s="4">
        <v>0</v>
      </c>
      <c r="D27" s="29">
        <f t="shared" si="0"/>
        <v>0</v>
      </c>
      <c r="E27" s="64">
        <v>0</v>
      </c>
      <c r="F27" s="29">
        <f t="shared" si="1"/>
        <v>0</v>
      </c>
      <c r="G27" s="4">
        <v>0</v>
      </c>
      <c r="H27" s="29">
        <f t="shared" si="2"/>
        <v>0</v>
      </c>
      <c r="I27" s="4">
        <v>0</v>
      </c>
      <c r="J27" s="29">
        <f t="shared" si="3"/>
        <v>0</v>
      </c>
      <c r="K27" s="4">
        <v>0</v>
      </c>
      <c r="L27" s="29">
        <f t="shared" si="4"/>
        <v>0</v>
      </c>
      <c r="M27" s="4">
        <v>0</v>
      </c>
      <c r="N27" s="29">
        <f t="shared" si="5"/>
        <v>0</v>
      </c>
      <c r="O27" s="13"/>
      <c r="P27" s="13"/>
      <c r="Q27" s="29">
        <f t="shared" si="6"/>
        <v>0</v>
      </c>
    </row>
    <row r="28" spans="1:17" ht="24.95" customHeight="1">
      <c r="A28" s="17">
        <v>23</v>
      </c>
      <c r="B28" s="13" t="s">
        <v>142</v>
      </c>
      <c r="C28" s="4">
        <v>10</v>
      </c>
      <c r="D28" s="29">
        <f t="shared" si="0"/>
        <v>0.76923076923076927</v>
      </c>
      <c r="E28" s="64">
        <v>10</v>
      </c>
      <c r="F28" s="29">
        <f t="shared" si="1"/>
        <v>0.76923076923076927</v>
      </c>
      <c r="G28" s="4">
        <v>10</v>
      </c>
      <c r="H28" s="29">
        <f t="shared" si="2"/>
        <v>0.76923076923076927</v>
      </c>
      <c r="I28" s="4">
        <v>11</v>
      </c>
      <c r="J28" s="29">
        <f t="shared" si="3"/>
        <v>0.91666666666666663</v>
      </c>
      <c r="K28" s="4">
        <v>13</v>
      </c>
      <c r="L28" s="29">
        <f t="shared" si="4"/>
        <v>1</v>
      </c>
      <c r="M28" s="4">
        <v>11</v>
      </c>
      <c r="N28" s="29">
        <f t="shared" si="5"/>
        <v>1</v>
      </c>
      <c r="O28" s="13"/>
      <c r="P28" s="13"/>
      <c r="Q28" s="29">
        <f t="shared" si="6"/>
        <v>0.87072649572649574</v>
      </c>
    </row>
    <row r="29" spans="1:17" ht="24.95" customHeight="1">
      <c r="A29" s="17">
        <v>24</v>
      </c>
      <c r="B29" s="13" t="s">
        <v>143</v>
      </c>
      <c r="C29" s="4">
        <v>8</v>
      </c>
      <c r="D29" s="29">
        <f t="shared" si="0"/>
        <v>0.61538461538461542</v>
      </c>
      <c r="E29" s="64">
        <v>9</v>
      </c>
      <c r="F29" s="29">
        <f t="shared" si="1"/>
        <v>0.69230769230769229</v>
      </c>
      <c r="G29" s="4">
        <v>9</v>
      </c>
      <c r="H29" s="29">
        <f t="shared" si="2"/>
        <v>0.69230769230769229</v>
      </c>
      <c r="I29" s="4">
        <v>7</v>
      </c>
      <c r="J29" s="29">
        <f t="shared" si="3"/>
        <v>0.58333333333333337</v>
      </c>
      <c r="K29" s="4">
        <v>7</v>
      </c>
      <c r="L29" s="29">
        <f t="shared" si="4"/>
        <v>0.53846153846153844</v>
      </c>
      <c r="M29" s="4">
        <v>7</v>
      </c>
      <c r="N29" s="29">
        <f t="shared" si="5"/>
        <v>0.63636363636363635</v>
      </c>
      <c r="O29" s="13"/>
      <c r="P29" s="13"/>
      <c r="Q29" s="29">
        <f t="shared" si="6"/>
        <v>0.6263597513597513</v>
      </c>
    </row>
    <row r="30" spans="1:17" ht="24.95" customHeight="1">
      <c r="A30" s="17">
        <v>25</v>
      </c>
      <c r="B30" s="13" t="s">
        <v>144</v>
      </c>
      <c r="C30" s="4">
        <v>1</v>
      </c>
      <c r="D30" s="29">
        <f t="shared" si="0"/>
        <v>7.6923076923076927E-2</v>
      </c>
      <c r="E30" s="64">
        <v>2</v>
      </c>
      <c r="F30" s="29">
        <f t="shared" si="1"/>
        <v>0.15384615384615385</v>
      </c>
      <c r="G30" s="4">
        <v>2</v>
      </c>
      <c r="H30" s="29">
        <f t="shared" si="2"/>
        <v>0.15384615384615385</v>
      </c>
      <c r="I30" s="4">
        <v>0</v>
      </c>
      <c r="J30" s="29">
        <f t="shared" si="3"/>
        <v>0</v>
      </c>
      <c r="K30" s="4">
        <v>0</v>
      </c>
      <c r="L30" s="29">
        <f t="shared" si="4"/>
        <v>0</v>
      </c>
      <c r="M30" s="4">
        <v>0</v>
      </c>
      <c r="N30" s="29">
        <f t="shared" si="5"/>
        <v>0</v>
      </c>
      <c r="O30" s="13"/>
      <c r="P30" s="13"/>
      <c r="Q30" s="29">
        <f t="shared" si="6"/>
        <v>6.4102564102564111E-2</v>
      </c>
    </row>
    <row r="31" spans="1:17" ht="24.95" customHeight="1">
      <c r="A31" s="17">
        <v>26</v>
      </c>
      <c r="B31" s="13" t="s">
        <v>145</v>
      </c>
      <c r="C31" s="4">
        <v>9</v>
      </c>
      <c r="D31" s="29">
        <f t="shared" si="0"/>
        <v>0.69230769230769229</v>
      </c>
      <c r="E31" s="64">
        <v>8</v>
      </c>
      <c r="F31" s="29">
        <f t="shared" si="1"/>
        <v>0.61538461538461542</v>
      </c>
      <c r="G31" s="4">
        <v>8</v>
      </c>
      <c r="H31" s="29">
        <f t="shared" si="2"/>
        <v>0.61538461538461542</v>
      </c>
      <c r="I31" s="4">
        <v>10</v>
      </c>
      <c r="J31" s="29">
        <f t="shared" si="3"/>
        <v>0.83333333333333337</v>
      </c>
      <c r="K31" s="4">
        <v>12</v>
      </c>
      <c r="L31" s="29">
        <f t="shared" si="4"/>
        <v>0.92307692307692313</v>
      </c>
      <c r="M31" s="4">
        <v>10</v>
      </c>
      <c r="N31" s="29">
        <f t="shared" si="5"/>
        <v>0.90909090909090906</v>
      </c>
      <c r="O31" s="13"/>
      <c r="P31" s="13"/>
      <c r="Q31" s="29">
        <f t="shared" si="6"/>
        <v>0.76476301476301478</v>
      </c>
    </row>
    <row r="32" spans="1:17" ht="24.95" customHeight="1">
      <c r="A32" s="17">
        <v>27</v>
      </c>
      <c r="B32" s="13" t="s">
        <v>146</v>
      </c>
      <c r="C32" s="4">
        <v>12</v>
      </c>
      <c r="D32" s="29">
        <f t="shared" si="0"/>
        <v>0.92307692307692313</v>
      </c>
      <c r="E32" s="64">
        <v>10</v>
      </c>
      <c r="F32" s="29">
        <f t="shared" si="1"/>
        <v>0.76923076923076927</v>
      </c>
      <c r="G32" s="4">
        <v>10</v>
      </c>
      <c r="H32" s="29">
        <f t="shared" si="2"/>
        <v>0.76923076923076927</v>
      </c>
      <c r="I32" s="4">
        <v>10</v>
      </c>
      <c r="J32" s="29">
        <f t="shared" si="3"/>
        <v>0.83333333333333337</v>
      </c>
      <c r="K32" s="4">
        <v>13</v>
      </c>
      <c r="L32" s="29">
        <f t="shared" si="4"/>
        <v>1</v>
      </c>
      <c r="M32" s="4">
        <v>11</v>
      </c>
      <c r="N32" s="29">
        <f t="shared" si="5"/>
        <v>1</v>
      </c>
      <c r="O32" s="13"/>
      <c r="P32" s="13"/>
      <c r="Q32" s="29">
        <f t="shared" si="6"/>
        <v>0.88247863247863256</v>
      </c>
    </row>
    <row r="33" spans="1:17" ht="24.95" customHeight="1">
      <c r="A33" s="17">
        <v>28</v>
      </c>
      <c r="B33" s="13" t="s">
        <v>147</v>
      </c>
      <c r="C33" s="4">
        <v>12</v>
      </c>
      <c r="D33" s="29">
        <f t="shared" si="0"/>
        <v>0.92307692307692313</v>
      </c>
      <c r="E33" s="64">
        <v>11</v>
      </c>
      <c r="F33" s="29">
        <f t="shared" si="1"/>
        <v>0.84615384615384615</v>
      </c>
      <c r="G33" s="4">
        <v>11</v>
      </c>
      <c r="H33" s="29">
        <f t="shared" si="2"/>
        <v>0.84615384615384615</v>
      </c>
      <c r="I33" s="4">
        <v>10</v>
      </c>
      <c r="J33" s="29">
        <f t="shared" si="3"/>
        <v>0.83333333333333337</v>
      </c>
      <c r="K33" s="4">
        <v>12</v>
      </c>
      <c r="L33" s="29">
        <f t="shared" si="4"/>
        <v>0.92307692307692313</v>
      </c>
      <c r="M33" s="4">
        <v>10</v>
      </c>
      <c r="N33" s="29">
        <f t="shared" si="5"/>
        <v>0.90909090909090906</v>
      </c>
      <c r="O33" s="13"/>
      <c r="P33" s="13"/>
      <c r="Q33" s="29">
        <f t="shared" si="6"/>
        <v>0.8801476301476302</v>
      </c>
    </row>
    <row r="34" spans="1:17" ht="24.95" customHeight="1">
      <c r="A34" s="17">
        <v>29</v>
      </c>
      <c r="B34" s="13" t="s">
        <v>148</v>
      </c>
      <c r="C34" s="4">
        <v>6</v>
      </c>
      <c r="D34" s="29">
        <f t="shared" si="0"/>
        <v>0.46153846153846156</v>
      </c>
      <c r="E34" s="64">
        <v>5</v>
      </c>
      <c r="F34" s="29">
        <f t="shared" si="1"/>
        <v>0.38461538461538464</v>
      </c>
      <c r="G34" s="4">
        <v>5</v>
      </c>
      <c r="H34" s="29">
        <f t="shared" si="2"/>
        <v>0.38461538461538464</v>
      </c>
      <c r="I34" s="4">
        <v>6</v>
      </c>
      <c r="J34" s="29">
        <f t="shared" si="3"/>
        <v>0.5</v>
      </c>
      <c r="K34" s="4">
        <v>7</v>
      </c>
      <c r="L34" s="29">
        <f t="shared" si="4"/>
        <v>0.53846153846153844</v>
      </c>
      <c r="M34" s="4">
        <v>6</v>
      </c>
      <c r="N34" s="29">
        <f t="shared" si="5"/>
        <v>0.54545454545454541</v>
      </c>
      <c r="O34" s="13"/>
      <c r="P34" s="13"/>
      <c r="Q34" s="29">
        <f t="shared" si="6"/>
        <v>0.46911421911421908</v>
      </c>
    </row>
    <row r="35" spans="1:17" ht="24.95" customHeight="1">
      <c r="A35" s="17">
        <v>30</v>
      </c>
      <c r="B35" s="13" t="s">
        <v>149</v>
      </c>
      <c r="C35" s="4">
        <v>6</v>
      </c>
      <c r="D35" s="29">
        <f t="shared" si="0"/>
        <v>0.46153846153846156</v>
      </c>
      <c r="E35" s="64">
        <v>7</v>
      </c>
      <c r="F35" s="29">
        <f t="shared" si="1"/>
        <v>0.53846153846153844</v>
      </c>
      <c r="G35" s="4">
        <v>7</v>
      </c>
      <c r="H35" s="29">
        <f t="shared" si="2"/>
        <v>0.53846153846153844</v>
      </c>
      <c r="I35" s="4">
        <v>8</v>
      </c>
      <c r="J35" s="29">
        <f t="shared" si="3"/>
        <v>0.66666666666666663</v>
      </c>
      <c r="K35" s="4">
        <v>8</v>
      </c>
      <c r="L35" s="29">
        <f t="shared" si="4"/>
        <v>0.61538461538461542</v>
      </c>
      <c r="M35" s="4">
        <v>8</v>
      </c>
      <c r="N35" s="29">
        <f t="shared" si="5"/>
        <v>0.72727272727272729</v>
      </c>
      <c r="O35" s="13"/>
      <c r="P35" s="13"/>
      <c r="Q35" s="29">
        <f t="shared" si="6"/>
        <v>0.5912975912975913</v>
      </c>
    </row>
    <row r="36" spans="1:17" ht="24.95" customHeight="1">
      <c r="A36" s="17">
        <v>31</v>
      </c>
      <c r="B36" s="13" t="s">
        <v>150</v>
      </c>
      <c r="C36" s="4">
        <v>9</v>
      </c>
      <c r="D36" s="29">
        <f t="shared" si="0"/>
        <v>0.69230769230769229</v>
      </c>
      <c r="E36" s="64">
        <v>7</v>
      </c>
      <c r="F36" s="29">
        <f t="shared" si="1"/>
        <v>0.53846153846153844</v>
      </c>
      <c r="G36" s="4">
        <v>7</v>
      </c>
      <c r="H36" s="29">
        <f t="shared" si="2"/>
        <v>0.53846153846153844</v>
      </c>
      <c r="I36" s="4">
        <v>9</v>
      </c>
      <c r="J36" s="29">
        <f t="shared" si="3"/>
        <v>0.75</v>
      </c>
      <c r="K36" s="4">
        <v>11</v>
      </c>
      <c r="L36" s="29">
        <f t="shared" si="4"/>
        <v>0.84615384615384615</v>
      </c>
      <c r="M36" s="4">
        <v>9</v>
      </c>
      <c r="N36" s="29">
        <f t="shared" si="5"/>
        <v>0.81818181818181823</v>
      </c>
      <c r="O36" s="13"/>
      <c r="P36" s="13"/>
      <c r="Q36" s="29">
        <f t="shared" si="6"/>
        <v>0.69726107226107226</v>
      </c>
    </row>
    <row r="37" spans="1:17" ht="24.95" customHeight="1">
      <c r="A37" s="17">
        <v>32</v>
      </c>
      <c r="B37" s="13" t="s">
        <v>151</v>
      </c>
      <c r="C37" s="4">
        <v>8</v>
      </c>
      <c r="D37" s="29">
        <f t="shared" si="0"/>
        <v>0.61538461538461542</v>
      </c>
      <c r="E37" s="64">
        <v>7</v>
      </c>
      <c r="F37" s="29">
        <f t="shared" si="1"/>
        <v>0.53846153846153844</v>
      </c>
      <c r="G37" s="4">
        <v>7</v>
      </c>
      <c r="H37" s="29">
        <f t="shared" si="2"/>
        <v>0.53846153846153844</v>
      </c>
      <c r="I37" s="4">
        <v>5</v>
      </c>
      <c r="J37" s="29">
        <f t="shared" si="3"/>
        <v>0.41666666666666669</v>
      </c>
      <c r="K37" s="4">
        <v>7</v>
      </c>
      <c r="L37" s="29">
        <f t="shared" si="4"/>
        <v>0.53846153846153844</v>
      </c>
      <c r="M37" s="4">
        <v>5</v>
      </c>
      <c r="N37" s="29">
        <f t="shared" si="5"/>
        <v>0.45454545454545453</v>
      </c>
      <c r="O37" s="13"/>
      <c r="P37" s="13"/>
      <c r="Q37" s="29">
        <f t="shared" si="6"/>
        <v>0.51699689199689192</v>
      </c>
    </row>
    <row r="38" spans="1:17" ht="24.95" customHeight="1">
      <c r="A38" s="17">
        <v>33</v>
      </c>
      <c r="B38" s="13" t="s">
        <v>152</v>
      </c>
      <c r="C38" s="4">
        <v>1</v>
      </c>
      <c r="D38" s="29">
        <f t="shared" si="0"/>
        <v>7.6923076923076927E-2</v>
      </c>
      <c r="E38" s="64">
        <v>2</v>
      </c>
      <c r="F38" s="29">
        <f t="shared" si="1"/>
        <v>0.15384615384615385</v>
      </c>
      <c r="G38" s="4">
        <v>2</v>
      </c>
      <c r="H38" s="29">
        <f t="shared" si="2"/>
        <v>0.15384615384615385</v>
      </c>
      <c r="I38" s="4">
        <v>1</v>
      </c>
      <c r="J38" s="29">
        <f t="shared" si="3"/>
        <v>8.3333333333333329E-2</v>
      </c>
      <c r="K38" s="4">
        <v>1</v>
      </c>
      <c r="L38" s="29">
        <f t="shared" si="4"/>
        <v>7.6923076923076927E-2</v>
      </c>
      <c r="M38" s="4">
        <v>1</v>
      </c>
      <c r="N38" s="29">
        <f t="shared" si="5"/>
        <v>9.0909090909090912E-2</v>
      </c>
      <c r="O38" s="13"/>
      <c r="P38" s="13"/>
      <c r="Q38" s="29">
        <f t="shared" si="6"/>
        <v>0.10596348096348097</v>
      </c>
    </row>
    <row r="39" spans="1:17" ht="24.95" customHeight="1">
      <c r="A39" s="17">
        <v>34</v>
      </c>
      <c r="B39" s="13" t="s">
        <v>153</v>
      </c>
      <c r="C39" s="4">
        <v>3</v>
      </c>
      <c r="D39" s="29">
        <f t="shared" si="0"/>
        <v>0.23076923076923078</v>
      </c>
      <c r="E39" s="64">
        <v>2</v>
      </c>
      <c r="F39" s="29">
        <f t="shared" si="1"/>
        <v>0.15384615384615385</v>
      </c>
      <c r="G39" s="4">
        <v>2</v>
      </c>
      <c r="H39" s="29">
        <f t="shared" si="2"/>
        <v>0.15384615384615385</v>
      </c>
      <c r="I39" s="4">
        <v>7</v>
      </c>
      <c r="J39" s="29">
        <f t="shared" si="3"/>
        <v>0.58333333333333337</v>
      </c>
      <c r="K39" s="4">
        <v>8</v>
      </c>
      <c r="L39" s="29">
        <f t="shared" si="4"/>
        <v>0.61538461538461542</v>
      </c>
      <c r="M39" s="4">
        <v>7</v>
      </c>
      <c r="N39" s="29">
        <f t="shared" si="5"/>
        <v>0.63636363636363635</v>
      </c>
      <c r="O39" s="13"/>
      <c r="P39" s="13"/>
      <c r="Q39" s="29">
        <f t="shared" si="6"/>
        <v>0.39559052059052058</v>
      </c>
    </row>
    <row r="40" spans="1:17" ht="24.95" customHeight="1">
      <c r="A40" s="17">
        <v>35</v>
      </c>
      <c r="B40" s="13" t="s">
        <v>154</v>
      </c>
      <c r="C40" s="4">
        <v>8</v>
      </c>
      <c r="D40" s="29">
        <f t="shared" si="0"/>
        <v>0.61538461538461542</v>
      </c>
      <c r="E40" s="64">
        <v>10</v>
      </c>
      <c r="F40" s="29">
        <f t="shared" si="1"/>
        <v>0.76923076923076927</v>
      </c>
      <c r="G40" s="4">
        <v>10</v>
      </c>
      <c r="H40" s="29">
        <f t="shared" si="2"/>
        <v>0.76923076923076927</v>
      </c>
      <c r="I40" s="4">
        <v>5</v>
      </c>
      <c r="J40" s="29">
        <f t="shared" si="3"/>
        <v>0.41666666666666669</v>
      </c>
      <c r="K40" s="4">
        <v>7</v>
      </c>
      <c r="L40" s="29">
        <f t="shared" si="4"/>
        <v>0.53846153846153844</v>
      </c>
      <c r="M40" s="4">
        <v>7</v>
      </c>
      <c r="N40" s="29">
        <f t="shared" si="5"/>
        <v>0.63636363636363635</v>
      </c>
      <c r="O40" s="13"/>
      <c r="P40" s="13"/>
      <c r="Q40" s="29">
        <f t="shared" si="6"/>
        <v>0.62422299922299918</v>
      </c>
    </row>
    <row r="41" spans="1:17" ht="24.95" customHeight="1">
      <c r="A41" s="17">
        <v>36</v>
      </c>
      <c r="B41" s="13" t="s">
        <v>155</v>
      </c>
      <c r="C41" s="4">
        <v>2</v>
      </c>
      <c r="D41" s="29">
        <f t="shared" si="0"/>
        <v>0.15384615384615385</v>
      </c>
      <c r="E41" s="64">
        <v>2</v>
      </c>
      <c r="F41" s="29">
        <f t="shared" si="1"/>
        <v>0.15384615384615385</v>
      </c>
      <c r="G41" s="4">
        <v>2</v>
      </c>
      <c r="H41" s="29">
        <f t="shared" si="2"/>
        <v>0.15384615384615385</v>
      </c>
      <c r="I41" s="4">
        <v>7</v>
      </c>
      <c r="J41" s="29">
        <f t="shared" si="3"/>
        <v>0.58333333333333337</v>
      </c>
      <c r="K41" s="4">
        <v>2</v>
      </c>
      <c r="L41" s="29">
        <f t="shared" si="4"/>
        <v>0.15384615384615385</v>
      </c>
      <c r="M41" s="4">
        <v>8</v>
      </c>
      <c r="N41" s="29">
        <f t="shared" si="5"/>
        <v>0.72727272727272729</v>
      </c>
      <c r="O41" s="13"/>
      <c r="P41" s="13"/>
      <c r="Q41" s="29">
        <f t="shared" si="6"/>
        <v>0.32099844599844601</v>
      </c>
    </row>
    <row r="42" spans="1:17" ht="24.95" customHeight="1">
      <c r="A42" s="17">
        <v>37</v>
      </c>
      <c r="B42" s="13" t="s">
        <v>156</v>
      </c>
      <c r="C42" s="4">
        <v>8</v>
      </c>
      <c r="D42" s="29">
        <f t="shared" si="0"/>
        <v>0.61538461538461542</v>
      </c>
      <c r="E42" s="64">
        <v>8</v>
      </c>
      <c r="F42" s="29">
        <f t="shared" si="1"/>
        <v>0.61538461538461542</v>
      </c>
      <c r="G42" s="4">
        <v>8</v>
      </c>
      <c r="H42" s="29">
        <f t="shared" si="2"/>
        <v>0.61538461538461542</v>
      </c>
      <c r="I42" s="4">
        <v>9</v>
      </c>
      <c r="J42" s="29">
        <f t="shared" si="3"/>
        <v>0.75</v>
      </c>
      <c r="K42" s="4">
        <v>8</v>
      </c>
      <c r="L42" s="29">
        <f t="shared" si="4"/>
        <v>0.61538461538461542</v>
      </c>
      <c r="M42" s="4">
        <v>9</v>
      </c>
      <c r="N42" s="29">
        <f t="shared" si="5"/>
        <v>0.81818181818181823</v>
      </c>
      <c r="O42" s="13"/>
      <c r="P42" s="13"/>
      <c r="Q42" s="29">
        <f t="shared" si="6"/>
        <v>0.67162004662004671</v>
      </c>
    </row>
    <row r="43" spans="1:17" ht="24.95" customHeight="1">
      <c r="A43" s="17">
        <v>38</v>
      </c>
      <c r="B43" s="13" t="s">
        <v>157</v>
      </c>
      <c r="C43" s="4">
        <v>9</v>
      </c>
      <c r="D43" s="29">
        <f t="shared" si="0"/>
        <v>0.69230769230769229</v>
      </c>
      <c r="E43" s="64">
        <v>11</v>
      </c>
      <c r="F43" s="29">
        <f t="shared" si="1"/>
        <v>0.84615384615384615</v>
      </c>
      <c r="G43" s="4">
        <v>11</v>
      </c>
      <c r="H43" s="29">
        <f t="shared" si="2"/>
        <v>0.84615384615384615</v>
      </c>
      <c r="I43" s="4">
        <v>9</v>
      </c>
      <c r="J43" s="29">
        <f t="shared" si="3"/>
        <v>0.75</v>
      </c>
      <c r="K43" s="4">
        <v>11</v>
      </c>
      <c r="L43" s="29">
        <f t="shared" si="4"/>
        <v>0.84615384615384615</v>
      </c>
      <c r="M43" s="4">
        <v>9</v>
      </c>
      <c r="N43" s="29">
        <f t="shared" si="5"/>
        <v>0.81818181818181823</v>
      </c>
      <c r="O43" s="13"/>
      <c r="P43" s="13"/>
      <c r="Q43" s="29">
        <f t="shared" si="6"/>
        <v>0.7998251748251749</v>
      </c>
    </row>
    <row r="44" spans="1:17" ht="24.95" customHeight="1">
      <c r="A44" s="17">
        <v>39</v>
      </c>
      <c r="B44" s="13" t="s">
        <v>158</v>
      </c>
      <c r="C44" s="4">
        <v>9</v>
      </c>
      <c r="D44" s="29">
        <f t="shared" si="0"/>
        <v>0.69230769230769229</v>
      </c>
      <c r="E44" s="64">
        <v>5</v>
      </c>
      <c r="F44" s="29">
        <f t="shared" si="1"/>
        <v>0.38461538461538464</v>
      </c>
      <c r="G44" s="4">
        <v>5</v>
      </c>
      <c r="H44" s="29">
        <f t="shared" si="2"/>
        <v>0.38461538461538464</v>
      </c>
      <c r="I44" s="4">
        <v>5</v>
      </c>
      <c r="J44" s="29">
        <f t="shared" si="3"/>
        <v>0.41666666666666669</v>
      </c>
      <c r="K44" s="4">
        <v>6</v>
      </c>
      <c r="L44" s="29">
        <f t="shared" si="4"/>
        <v>0.46153846153846156</v>
      </c>
      <c r="M44" s="4">
        <v>6</v>
      </c>
      <c r="N44" s="29">
        <f t="shared" si="5"/>
        <v>0.54545454545454541</v>
      </c>
      <c r="O44" s="13"/>
      <c r="P44" s="13"/>
      <c r="Q44" s="29">
        <f t="shared" si="6"/>
        <v>0.4808663558663559</v>
      </c>
    </row>
    <row r="45" spans="1:17" ht="24.95" customHeight="1">
      <c r="A45" s="17">
        <v>40</v>
      </c>
      <c r="B45" s="13" t="s">
        <v>159</v>
      </c>
      <c r="C45" s="4">
        <v>4</v>
      </c>
      <c r="D45" s="29">
        <f t="shared" si="0"/>
        <v>0.30769230769230771</v>
      </c>
      <c r="E45" s="64">
        <v>4</v>
      </c>
      <c r="F45" s="29">
        <f t="shared" si="1"/>
        <v>0.30769230769230771</v>
      </c>
      <c r="G45" s="4">
        <v>4</v>
      </c>
      <c r="H45" s="29">
        <f t="shared" si="2"/>
        <v>0.30769230769230771</v>
      </c>
      <c r="I45" s="4">
        <v>3</v>
      </c>
      <c r="J45" s="29">
        <f t="shared" si="3"/>
        <v>0.25</v>
      </c>
      <c r="K45" s="4">
        <v>3</v>
      </c>
      <c r="L45" s="29">
        <f t="shared" si="4"/>
        <v>0.23076923076923078</v>
      </c>
      <c r="M45" s="4">
        <v>2</v>
      </c>
      <c r="N45" s="29">
        <f t="shared" si="5"/>
        <v>0.18181818181818182</v>
      </c>
      <c r="O45" s="13"/>
      <c r="P45" s="13"/>
      <c r="Q45" s="29">
        <f t="shared" si="6"/>
        <v>0.26427738927738931</v>
      </c>
    </row>
    <row r="46" spans="1:17" ht="24.95" customHeight="1">
      <c r="A46" s="17">
        <v>41</v>
      </c>
      <c r="B46" s="13" t="s">
        <v>160</v>
      </c>
      <c r="C46" s="4">
        <v>10</v>
      </c>
      <c r="D46" s="29">
        <f t="shared" si="0"/>
        <v>0.76923076923076927</v>
      </c>
      <c r="E46" s="64">
        <v>11</v>
      </c>
      <c r="F46" s="29">
        <f t="shared" si="1"/>
        <v>0.84615384615384615</v>
      </c>
      <c r="G46" s="4">
        <v>11</v>
      </c>
      <c r="H46" s="29">
        <f t="shared" si="2"/>
        <v>0.84615384615384615</v>
      </c>
      <c r="I46" s="4">
        <v>6</v>
      </c>
      <c r="J46" s="29">
        <f t="shared" si="3"/>
        <v>0.5</v>
      </c>
      <c r="K46" s="4">
        <v>11</v>
      </c>
      <c r="L46" s="29">
        <f t="shared" si="4"/>
        <v>0.84615384615384615</v>
      </c>
      <c r="M46" s="4">
        <v>5</v>
      </c>
      <c r="N46" s="29">
        <f t="shared" si="5"/>
        <v>0.45454545454545453</v>
      </c>
      <c r="O46" s="13"/>
      <c r="P46" s="13"/>
      <c r="Q46" s="29">
        <f t="shared" si="6"/>
        <v>0.71037296037296038</v>
      </c>
    </row>
    <row r="47" spans="1:17" ht="24.95" customHeight="1">
      <c r="A47" s="17">
        <v>42</v>
      </c>
      <c r="B47" s="13" t="s">
        <v>161</v>
      </c>
      <c r="C47" s="4">
        <v>7</v>
      </c>
      <c r="D47" s="29">
        <f t="shared" si="0"/>
        <v>0.53846153846153844</v>
      </c>
      <c r="E47" s="64">
        <v>7</v>
      </c>
      <c r="F47" s="29">
        <f t="shared" si="1"/>
        <v>0.53846153846153844</v>
      </c>
      <c r="G47" s="4">
        <v>7</v>
      </c>
      <c r="H47" s="29">
        <f t="shared" si="2"/>
        <v>0.53846153846153844</v>
      </c>
      <c r="I47" s="4">
        <v>7</v>
      </c>
      <c r="J47" s="29">
        <f t="shared" si="3"/>
        <v>0.58333333333333337</v>
      </c>
      <c r="K47" s="4">
        <v>6</v>
      </c>
      <c r="L47" s="29">
        <f t="shared" si="4"/>
        <v>0.46153846153846156</v>
      </c>
      <c r="M47" s="4">
        <v>6</v>
      </c>
      <c r="N47" s="29">
        <f t="shared" si="5"/>
        <v>0.54545454545454541</v>
      </c>
      <c r="O47" s="13"/>
      <c r="P47" s="13"/>
      <c r="Q47" s="29">
        <f t="shared" si="6"/>
        <v>0.53428515928515929</v>
      </c>
    </row>
    <row r="48" spans="1:17" ht="24.95" customHeight="1">
      <c r="A48" s="17">
        <v>43</v>
      </c>
      <c r="B48" s="13" t="s">
        <v>162</v>
      </c>
      <c r="C48" s="4">
        <v>2</v>
      </c>
      <c r="D48" s="29">
        <f t="shared" si="0"/>
        <v>0.15384615384615385</v>
      </c>
      <c r="E48" s="64">
        <v>0</v>
      </c>
      <c r="F48" s="29">
        <f t="shared" si="1"/>
        <v>0</v>
      </c>
      <c r="G48" s="4">
        <v>0</v>
      </c>
      <c r="H48" s="29">
        <f t="shared" si="2"/>
        <v>0</v>
      </c>
      <c r="I48" s="4">
        <v>2</v>
      </c>
      <c r="J48" s="29">
        <f t="shared" si="3"/>
        <v>0.16666666666666666</v>
      </c>
      <c r="K48" s="4">
        <v>1</v>
      </c>
      <c r="L48" s="29">
        <f t="shared" si="4"/>
        <v>7.6923076923076927E-2</v>
      </c>
      <c r="M48" s="4">
        <v>1</v>
      </c>
      <c r="N48" s="29">
        <f t="shared" si="5"/>
        <v>9.0909090909090912E-2</v>
      </c>
      <c r="O48" s="13"/>
      <c r="P48" s="13"/>
      <c r="Q48" s="29">
        <f t="shared" si="6"/>
        <v>8.1390831390831378E-2</v>
      </c>
    </row>
    <row r="49" spans="1:17" ht="24.95" customHeight="1">
      <c r="A49" s="17">
        <v>44</v>
      </c>
      <c r="B49" s="13" t="s">
        <v>163</v>
      </c>
      <c r="C49" s="4">
        <v>2</v>
      </c>
      <c r="D49" s="29">
        <f t="shared" si="0"/>
        <v>0.15384615384615385</v>
      </c>
      <c r="E49" s="64">
        <v>3</v>
      </c>
      <c r="F49" s="29">
        <f t="shared" si="1"/>
        <v>0.23076923076923078</v>
      </c>
      <c r="G49" s="4">
        <v>3</v>
      </c>
      <c r="H49" s="29">
        <f t="shared" si="2"/>
        <v>0.23076923076923078</v>
      </c>
      <c r="I49" s="4">
        <v>2</v>
      </c>
      <c r="J49" s="29">
        <f t="shared" si="3"/>
        <v>0.16666666666666666</v>
      </c>
      <c r="K49" s="4">
        <v>2</v>
      </c>
      <c r="L49" s="29">
        <f t="shared" si="4"/>
        <v>0.15384615384615385</v>
      </c>
      <c r="M49" s="4">
        <v>2</v>
      </c>
      <c r="N49" s="29">
        <f t="shared" si="5"/>
        <v>0.18181818181818182</v>
      </c>
      <c r="O49" s="13"/>
      <c r="P49" s="13"/>
      <c r="Q49" s="29">
        <f t="shared" si="6"/>
        <v>0.18628593628593629</v>
      </c>
    </row>
    <row r="50" spans="1:17" ht="24.95" customHeight="1">
      <c r="A50" s="17">
        <v>45</v>
      </c>
      <c r="B50" s="13" t="s">
        <v>164</v>
      </c>
      <c r="C50" s="4">
        <v>1</v>
      </c>
      <c r="D50" s="29">
        <f t="shared" si="0"/>
        <v>7.6923076923076927E-2</v>
      </c>
      <c r="E50" s="64">
        <v>0</v>
      </c>
      <c r="F50" s="29">
        <f t="shared" si="1"/>
        <v>0</v>
      </c>
      <c r="G50" s="4">
        <v>0</v>
      </c>
      <c r="H50" s="29">
        <f t="shared" si="2"/>
        <v>0</v>
      </c>
      <c r="I50" s="4">
        <v>1</v>
      </c>
      <c r="J50" s="29">
        <f t="shared" si="3"/>
        <v>8.3333333333333329E-2</v>
      </c>
      <c r="K50" s="4">
        <v>1</v>
      </c>
      <c r="L50" s="29">
        <f t="shared" si="4"/>
        <v>7.6923076923076927E-2</v>
      </c>
      <c r="M50" s="4">
        <v>1</v>
      </c>
      <c r="N50" s="29">
        <f t="shared" si="5"/>
        <v>9.0909090909090912E-2</v>
      </c>
      <c r="O50" s="13"/>
      <c r="P50" s="13"/>
      <c r="Q50" s="29">
        <f t="shared" si="6"/>
        <v>5.4681429681429673E-2</v>
      </c>
    </row>
    <row r="51" spans="1:17" ht="24.95" customHeight="1">
      <c r="A51" s="17">
        <v>46</v>
      </c>
      <c r="B51" s="13" t="s">
        <v>181</v>
      </c>
      <c r="C51" s="4">
        <v>4</v>
      </c>
      <c r="D51" s="29">
        <f t="shared" si="0"/>
        <v>0.30769230769230771</v>
      </c>
      <c r="E51" s="64">
        <v>5</v>
      </c>
      <c r="F51" s="29">
        <f t="shared" si="1"/>
        <v>0.38461538461538464</v>
      </c>
      <c r="G51" s="4">
        <v>5</v>
      </c>
      <c r="H51" s="29">
        <f t="shared" si="2"/>
        <v>0.38461538461538464</v>
      </c>
      <c r="I51" s="4">
        <v>4</v>
      </c>
      <c r="J51" s="29">
        <f t="shared" si="3"/>
        <v>0.33333333333333331</v>
      </c>
      <c r="K51" s="4">
        <v>3</v>
      </c>
      <c r="L51" s="29">
        <f t="shared" si="4"/>
        <v>0.23076923076923078</v>
      </c>
      <c r="M51" s="4">
        <v>3</v>
      </c>
      <c r="N51" s="29">
        <f t="shared" si="5"/>
        <v>0.27272727272727271</v>
      </c>
      <c r="O51" s="13"/>
      <c r="P51" s="13"/>
      <c r="Q51" s="29">
        <f t="shared" si="6"/>
        <v>0.31895881895881895</v>
      </c>
    </row>
    <row r="52" spans="1:17" ht="24.95" customHeight="1">
      <c r="A52" s="17">
        <v>47</v>
      </c>
      <c r="B52" s="13" t="s">
        <v>182</v>
      </c>
      <c r="C52" s="4">
        <v>4</v>
      </c>
      <c r="D52" s="29">
        <f t="shared" si="0"/>
        <v>0.30769230769230771</v>
      </c>
      <c r="E52" s="64">
        <v>5</v>
      </c>
      <c r="F52" s="29">
        <f t="shared" si="1"/>
        <v>0.38461538461538464</v>
      </c>
      <c r="G52" s="4">
        <v>5</v>
      </c>
      <c r="H52" s="29">
        <f t="shared" si="2"/>
        <v>0.38461538461538464</v>
      </c>
      <c r="I52" s="4">
        <v>4</v>
      </c>
      <c r="J52" s="29">
        <f t="shared" si="3"/>
        <v>0.33333333333333331</v>
      </c>
      <c r="K52" s="4">
        <v>1</v>
      </c>
      <c r="L52" s="29">
        <f t="shared" si="4"/>
        <v>7.6923076923076927E-2</v>
      </c>
      <c r="M52" s="4">
        <v>1</v>
      </c>
      <c r="N52" s="29">
        <f t="shared" si="5"/>
        <v>9.0909090909090912E-2</v>
      </c>
      <c r="O52" s="13"/>
      <c r="P52" s="13"/>
      <c r="Q52" s="29">
        <f t="shared" si="6"/>
        <v>0.26301476301476295</v>
      </c>
    </row>
    <row r="53" spans="1:17" ht="24.95" customHeight="1">
      <c r="A53" s="17">
        <v>48</v>
      </c>
      <c r="B53" s="13" t="s">
        <v>183</v>
      </c>
      <c r="C53" s="4">
        <v>1</v>
      </c>
      <c r="D53" s="29">
        <f t="shared" si="0"/>
        <v>7.6923076923076927E-2</v>
      </c>
      <c r="E53" s="64">
        <v>3</v>
      </c>
      <c r="F53" s="29">
        <f t="shared" si="1"/>
        <v>0.23076923076923078</v>
      </c>
      <c r="G53" s="4">
        <v>3</v>
      </c>
      <c r="H53" s="29">
        <f t="shared" si="2"/>
        <v>0.23076923076923078</v>
      </c>
      <c r="I53" s="4">
        <v>3</v>
      </c>
      <c r="J53" s="29">
        <f t="shared" si="3"/>
        <v>0.25</v>
      </c>
      <c r="K53" s="4">
        <v>3</v>
      </c>
      <c r="L53" s="29">
        <f t="shared" si="4"/>
        <v>0.23076923076923078</v>
      </c>
      <c r="M53" s="4">
        <v>3</v>
      </c>
      <c r="N53" s="29">
        <f t="shared" si="5"/>
        <v>0.27272727272727271</v>
      </c>
      <c r="O53" s="13"/>
      <c r="P53" s="13"/>
      <c r="Q53" s="29">
        <f t="shared" si="6"/>
        <v>0.21532634032634035</v>
      </c>
    </row>
    <row r="54" spans="1:17" ht="24.95" customHeight="1">
      <c r="A54" s="17">
        <v>49</v>
      </c>
      <c r="B54" s="13" t="s">
        <v>184</v>
      </c>
      <c r="C54" s="4">
        <v>2</v>
      </c>
      <c r="D54" s="29">
        <f t="shared" si="0"/>
        <v>0.15384615384615385</v>
      </c>
      <c r="E54" s="64">
        <v>3</v>
      </c>
      <c r="F54" s="29">
        <f t="shared" si="1"/>
        <v>0.23076923076923078</v>
      </c>
      <c r="G54" s="4">
        <v>3</v>
      </c>
      <c r="H54" s="29">
        <f t="shared" si="2"/>
        <v>0.23076923076923078</v>
      </c>
      <c r="I54" s="4">
        <v>2</v>
      </c>
      <c r="J54" s="29">
        <f t="shared" si="3"/>
        <v>0.16666666666666666</v>
      </c>
      <c r="K54" s="4">
        <v>4</v>
      </c>
      <c r="L54" s="29">
        <f t="shared" si="4"/>
        <v>0.30769230769230771</v>
      </c>
      <c r="M54" s="4">
        <v>4</v>
      </c>
      <c r="N54" s="29">
        <f t="shared" si="5"/>
        <v>0.36363636363636365</v>
      </c>
      <c r="O54" s="13"/>
      <c r="P54" s="13"/>
      <c r="Q54" s="29">
        <f t="shared" si="6"/>
        <v>0.24222999222999228</v>
      </c>
    </row>
    <row r="55" spans="1:17" ht="24.95" customHeight="1">
      <c r="A55" s="17">
        <v>50</v>
      </c>
      <c r="B55" s="13" t="s">
        <v>185</v>
      </c>
      <c r="C55" s="4">
        <v>6</v>
      </c>
      <c r="D55" s="29">
        <f t="shared" si="0"/>
        <v>0.46153846153846156</v>
      </c>
      <c r="E55" s="64">
        <v>7</v>
      </c>
      <c r="F55" s="29">
        <f t="shared" si="1"/>
        <v>0.53846153846153844</v>
      </c>
      <c r="G55" s="4">
        <v>7</v>
      </c>
      <c r="H55" s="29">
        <f t="shared" si="2"/>
        <v>0.53846153846153844</v>
      </c>
      <c r="I55" s="4">
        <v>3</v>
      </c>
      <c r="J55" s="29">
        <f t="shared" si="3"/>
        <v>0.25</v>
      </c>
      <c r="K55" s="4">
        <v>5</v>
      </c>
      <c r="L55" s="29">
        <f t="shared" si="4"/>
        <v>0.38461538461538464</v>
      </c>
      <c r="M55" s="4">
        <v>5</v>
      </c>
      <c r="N55" s="29">
        <f t="shared" si="5"/>
        <v>0.45454545454545453</v>
      </c>
      <c r="O55" s="13"/>
      <c r="P55" s="13"/>
      <c r="Q55" s="29">
        <f t="shared" si="6"/>
        <v>0.43793706293706292</v>
      </c>
    </row>
    <row r="56" spans="1:17" ht="24.95" customHeight="1">
      <c r="A56" s="17">
        <v>51</v>
      </c>
      <c r="B56" s="13" t="s">
        <v>191</v>
      </c>
      <c r="C56" s="4">
        <v>6</v>
      </c>
      <c r="D56" s="29">
        <f t="shared" si="0"/>
        <v>0.46153846153846156</v>
      </c>
      <c r="E56" s="64">
        <v>3</v>
      </c>
      <c r="F56" s="29">
        <f t="shared" si="1"/>
        <v>0.23076923076923078</v>
      </c>
      <c r="G56" s="4">
        <v>3</v>
      </c>
      <c r="H56" s="29">
        <f t="shared" si="2"/>
        <v>0.23076923076923078</v>
      </c>
      <c r="I56" s="4">
        <v>3</v>
      </c>
      <c r="J56" s="29">
        <f t="shared" si="3"/>
        <v>0.25</v>
      </c>
      <c r="K56" s="4">
        <v>4</v>
      </c>
      <c r="L56" s="29">
        <f t="shared" si="4"/>
        <v>0.30769230769230771</v>
      </c>
      <c r="M56" s="4">
        <v>4</v>
      </c>
      <c r="N56" s="29">
        <f t="shared" si="5"/>
        <v>0.36363636363636365</v>
      </c>
      <c r="O56" s="13"/>
      <c r="P56" s="13"/>
      <c r="Q56" s="29">
        <f t="shared" si="6"/>
        <v>0.30740093240093241</v>
      </c>
    </row>
    <row r="57" spans="1:17" ht="24.95" customHeight="1">
      <c r="A57" s="17">
        <v>52</v>
      </c>
      <c r="B57" s="13" t="s">
        <v>192</v>
      </c>
      <c r="C57" s="4">
        <v>0</v>
      </c>
      <c r="D57" s="29">
        <f t="shared" si="0"/>
        <v>0</v>
      </c>
      <c r="E57" s="64">
        <v>0</v>
      </c>
      <c r="F57" s="29">
        <f t="shared" si="1"/>
        <v>0</v>
      </c>
      <c r="G57" s="4">
        <v>0</v>
      </c>
      <c r="H57" s="29">
        <f t="shared" si="2"/>
        <v>0</v>
      </c>
      <c r="I57" s="4">
        <v>2</v>
      </c>
      <c r="J57" s="29">
        <f t="shared" si="3"/>
        <v>0.16666666666666666</v>
      </c>
      <c r="K57" s="4">
        <v>3</v>
      </c>
      <c r="L57" s="29">
        <f t="shared" si="4"/>
        <v>0.23076923076923078</v>
      </c>
      <c r="M57" s="4">
        <v>3</v>
      </c>
      <c r="N57" s="29">
        <f t="shared" si="5"/>
        <v>0.27272727272727271</v>
      </c>
      <c r="O57" s="13"/>
      <c r="P57" s="13"/>
      <c r="Q57" s="29">
        <f t="shared" si="6"/>
        <v>0.1116938616938617</v>
      </c>
    </row>
    <row r="58" spans="1:17" ht="24.95" customHeight="1">
      <c r="A58" s="17">
        <v>53</v>
      </c>
      <c r="B58" s="13" t="s">
        <v>193</v>
      </c>
      <c r="C58" s="4">
        <v>1</v>
      </c>
      <c r="D58" s="29">
        <f t="shared" si="0"/>
        <v>7.6923076923076927E-2</v>
      </c>
      <c r="E58" s="64">
        <v>1</v>
      </c>
      <c r="F58" s="29">
        <f t="shared" si="1"/>
        <v>7.6923076923076927E-2</v>
      </c>
      <c r="G58" s="4">
        <v>8</v>
      </c>
      <c r="H58" s="29">
        <f t="shared" si="2"/>
        <v>0.61538461538461542</v>
      </c>
      <c r="I58" s="4">
        <v>1</v>
      </c>
      <c r="J58" s="29">
        <f t="shared" si="3"/>
        <v>8.3333333333333329E-2</v>
      </c>
      <c r="K58" s="4">
        <v>1</v>
      </c>
      <c r="L58" s="29">
        <f t="shared" si="4"/>
        <v>7.6923076923076927E-2</v>
      </c>
      <c r="M58" s="4">
        <v>1</v>
      </c>
      <c r="N58" s="29">
        <f t="shared" si="5"/>
        <v>9.0909090909090912E-2</v>
      </c>
      <c r="O58" s="13"/>
      <c r="P58" s="13"/>
      <c r="Q58" s="29">
        <f t="shared" si="6"/>
        <v>0.17006604506604506</v>
      </c>
    </row>
    <row r="59" spans="1:17" ht="24.95" customHeight="1">
      <c r="A59" s="17">
        <v>54</v>
      </c>
      <c r="B59" s="13" t="s">
        <v>194</v>
      </c>
      <c r="C59" s="4">
        <v>0</v>
      </c>
      <c r="D59" s="29">
        <f t="shared" si="0"/>
        <v>0</v>
      </c>
      <c r="E59" s="64">
        <v>0</v>
      </c>
      <c r="F59" s="29">
        <f t="shared" si="1"/>
        <v>0</v>
      </c>
      <c r="G59" s="4">
        <v>0</v>
      </c>
      <c r="H59" s="29">
        <f t="shared" si="2"/>
        <v>0</v>
      </c>
      <c r="I59" s="4">
        <v>1</v>
      </c>
      <c r="J59" s="29">
        <f t="shared" si="3"/>
        <v>8.3333333333333329E-2</v>
      </c>
      <c r="K59" s="4">
        <v>0</v>
      </c>
      <c r="L59" s="29">
        <f t="shared" si="4"/>
        <v>0</v>
      </c>
      <c r="M59" s="4">
        <v>0</v>
      </c>
      <c r="N59" s="29">
        <f t="shared" si="5"/>
        <v>0</v>
      </c>
      <c r="O59" s="13"/>
      <c r="P59" s="13"/>
      <c r="Q59" s="29">
        <f t="shared" si="6"/>
        <v>1.3888888888888888E-2</v>
      </c>
    </row>
    <row r="60" spans="1:17" ht="24.95" customHeight="1">
      <c r="A60" s="17">
        <v>55</v>
      </c>
      <c r="B60" s="13" t="s">
        <v>195</v>
      </c>
      <c r="C60" s="4">
        <v>0</v>
      </c>
      <c r="D60" s="29">
        <f t="shared" si="0"/>
        <v>0</v>
      </c>
      <c r="E60" s="64">
        <v>0</v>
      </c>
      <c r="F60" s="29">
        <f t="shared" si="1"/>
        <v>0</v>
      </c>
      <c r="G60" s="4">
        <v>0</v>
      </c>
      <c r="H60" s="29">
        <f t="shared" si="2"/>
        <v>0</v>
      </c>
      <c r="I60" s="4">
        <v>1</v>
      </c>
      <c r="J60" s="29">
        <f t="shared" si="3"/>
        <v>8.3333333333333329E-2</v>
      </c>
      <c r="K60" s="4">
        <v>0</v>
      </c>
      <c r="L60" s="29">
        <f t="shared" si="4"/>
        <v>0</v>
      </c>
      <c r="M60" s="4">
        <v>0</v>
      </c>
      <c r="N60" s="29">
        <f t="shared" si="5"/>
        <v>0</v>
      </c>
      <c r="O60" s="13"/>
      <c r="P60" s="13"/>
      <c r="Q60" s="29">
        <f t="shared" si="6"/>
        <v>1.3888888888888888E-2</v>
      </c>
    </row>
    <row r="61" spans="1:17" ht="24.95" customHeight="1">
      <c r="A61" s="17">
        <v>56</v>
      </c>
      <c r="B61" s="13" t="s">
        <v>196</v>
      </c>
      <c r="C61" s="4">
        <v>2</v>
      </c>
      <c r="D61" s="29">
        <f t="shared" si="0"/>
        <v>0.15384615384615385</v>
      </c>
      <c r="E61" s="64">
        <v>2</v>
      </c>
      <c r="F61" s="29">
        <f t="shared" si="1"/>
        <v>0.15384615384615385</v>
      </c>
      <c r="G61" s="4">
        <v>2</v>
      </c>
      <c r="H61" s="29">
        <f t="shared" si="2"/>
        <v>0.15384615384615385</v>
      </c>
      <c r="I61" s="4">
        <v>2</v>
      </c>
      <c r="J61" s="29">
        <f t="shared" si="3"/>
        <v>0.16666666666666666</v>
      </c>
      <c r="K61" s="4">
        <v>1</v>
      </c>
      <c r="L61" s="29">
        <f t="shared" si="4"/>
        <v>7.6923076923076927E-2</v>
      </c>
      <c r="M61" s="4">
        <v>0</v>
      </c>
      <c r="N61" s="29">
        <f t="shared" si="5"/>
        <v>0</v>
      </c>
      <c r="O61" s="13"/>
      <c r="P61" s="13"/>
      <c r="Q61" s="29">
        <f t="shared" si="6"/>
        <v>0.11752136752136751</v>
      </c>
    </row>
    <row r="62" spans="1:17" ht="24.95" customHeight="1">
      <c r="A62" s="17">
        <v>57</v>
      </c>
      <c r="B62" s="13" t="s">
        <v>197</v>
      </c>
      <c r="C62" s="4">
        <v>0</v>
      </c>
      <c r="D62" s="29">
        <f t="shared" si="0"/>
        <v>0</v>
      </c>
      <c r="E62" s="64">
        <v>0</v>
      </c>
      <c r="F62" s="29">
        <f t="shared" si="1"/>
        <v>0</v>
      </c>
      <c r="G62" s="4">
        <v>0</v>
      </c>
      <c r="H62" s="29">
        <f t="shared" si="2"/>
        <v>0</v>
      </c>
      <c r="I62" s="4">
        <v>0</v>
      </c>
      <c r="J62" s="29">
        <f t="shared" si="3"/>
        <v>0</v>
      </c>
      <c r="K62" s="4">
        <v>1</v>
      </c>
      <c r="L62" s="29">
        <f t="shared" si="4"/>
        <v>7.6923076923076927E-2</v>
      </c>
      <c r="M62" s="4">
        <v>1</v>
      </c>
      <c r="N62" s="29">
        <f t="shared" si="5"/>
        <v>9.0909090909090912E-2</v>
      </c>
      <c r="O62" s="13"/>
      <c r="P62" s="13"/>
      <c r="Q62" s="29">
        <f t="shared" si="6"/>
        <v>2.7972027972027972E-2</v>
      </c>
    </row>
    <row r="63" spans="1:17" ht="24.95" customHeight="1">
      <c r="A63" s="17">
        <v>58</v>
      </c>
      <c r="B63" s="13" t="s">
        <v>198</v>
      </c>
      <c r="C63" s="4">
        <v>0</v>
      </c>
      <c r="D63" s="29">
        <f t="shared" si="0"/>
        <v>0</v>
      </c>
      <c r="E63" s="64">
        <v>0</v>
      </c>
      <c r="F63" s="29">
        <f t="shared" si="1"/>
        <v>0</v>
      </c>
      <c r="G63" s="4">
        <v>0</v>
      </c>
      <c r="H63" s="29">
        <f t="shared" si="2"/>
        <v>0</v>
      </c>
      <c r="I63" s="4">
        <v>0</v>
      </c>
      <c r="J63" s="29">
        <f t="shared" si="3"/>
        <v>0</v>
      </c>
      <c r="K63" s="4">
        <v>0</v>
      </c>
      <c r="L63" s="29">
        <f t="shared" si="4"/>
        <v>0</v>
      </c>
      <c r="M63" s="4">
        <v>0</v>
      </c>
      <c r="N63" s="29">
        <f t="shared" si="5"/>
        <v>0</v>
      </c>
      <c r="O63" s="13"/>
      <c r="P63" s="13"/>
      <c r="Q63" s="29">
        <f t="shared" si="6"/>
        <v>0</v>
      </c>
    </row>
    <row r="64" spans="1:17" ht="24.95" customHeight="1">
      <c r="A64" s="17">
        <v>59</v>
      </c>
      <c r="B64" s="13" t="s">
        <v>199</v>
      </c>
      <c r="C64" s="4">
        <v>0</v>
      </c>
      <c r="D64" s="29">
        <f t="shared" si="0"/>
        <v>0</v>
      </c>
      <c r="E64" s="64">
        <v>0</v>
      </c>
      <c r="F64" s="29">
        <f t="shared" si="1"/>
        <v>0</v>
      </c>
      <c r="G64" s="4">
        <v>0</v>
      </c>
      <c r="H64" s="29">
        <f t="shared" si="2"/>
        <v>0</v>
      </c>
      <c r="I64" s="4">
        <v>0</v>
      </c>
      <c r="J64" s="29">
        <f t="shared" si="3"/>
        <v>0</v>
      </c>
      <c r="K64" s="4">
        <v>0</v>
      </c>
      <c r="L64" s="29">
        <f t="shared" si="4"/>
        <v>0</v>
      </c>
      <c r="M64" s="4">
        <v>0</v>
      </c>
      <c r="N64" s="29">
        <f t="shared" si="5"/>
        <v>0</v>
      </c>
      <c r="O64" s="13"/>
      <c r="P64" s="13"/>
      <c r="Q64" s="29">
        <f t="shared" si="6"/>
        <v>0</v>
      </c>
    </row>
    <row r="65" spans="1:17" ht="24.95" customHeight="1">
      <c r="A65" s="17"/>
      <c r="B65" s="13"/>
      <c r="C65" s="4"/>
      <c r="D65" s="29"/>
      <c r="E65" s="18"/>
      <c r="F65" s="29"/>
      <c r="G65" s="4"/>
      <c r="H65" s="29"/>
      <c r="I65" s="4"/>
      <c r="J65" s="29"/>
      <c r="K65" s="4"/>
      <c r="L65" s="29"/>
      <c r="M65" s="4"/>
      <c r="N65" s="29"/>
      <c r="O65" s="13"/>
      <c r="P65" s="13"/>
      <c r="Q65" s="29"/>
    </row>
  </sheetData>
  <mergeCells count="8">
    <mergeCell ref="A1:P1"/>
    <mergeCell ref="C2:D2"/>
    <mergeCell ref="E2:F2"/>
    <mergeCell ref="G2:H2"/>
    <mergeCell ref="I2:J2"/>
    <mergeCell ref="K2:L2"/>
    <mergeCell ref="M2:N2"/>
    <mergeCell ref="O2:P2"/>
  </mergeCells>
  <pageMargins left="0.45" right="0.45" top="0.25" bottom="0.25" header="0.3" footer="0.3"/>
  <pageSetup paperSize="9" scale="69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BBA - I</vt:lpstr>
      <vt:lpstr>BCOM - I</vt:lpstr>
      <vt:lpstr>BA - I-A</vt:lpstr>
      <vt:lpstr>BA - I-B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2019-08-03T09:40:00Z</dcterms:modified>
</cp:coreProperties>
</file>