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2" activeTab="5"/>
  </bookViews>
  <sheets>
    <sheet name="BBA - I" sheetId="1" r:id="rId1"/>
    <sheet name="BCOM - I" sheetId="2" r:id="rId2"/>
    <sheet name="BA - I-A" sheetId="3" r:id="rId3"/>
    <sheet name="BA - I-B" sheetId="5" r:id="rId4"/>
    <sheet name="BBA-III" sheetId="7" r:id="rId5"/>
    <sheet name="BCOM-III" sheetId="8" r:id="rId6"/>
    <sheet name="BA-III" sheetId="6" r:id="rId7"/>
    <sheet name="BBA-V" sheetId="9" r:id="rId8"/>
    <sheet name="BCOM-V" sheetId="10" r:id="rId9"/>
    <sheet name="BA-V-A" sheetId="11" r:id="rId10"/>
    <sheet name="BA-V-B" sheetId="12" r:id="rId11"/>
    <sheet name="BBA-VII" sheetId="13" r:id="rId12"/>
    <sheet name="BCOM-VII" sheetId="14" r:id="rId13"/>
    <sheet name="BA-VII" sheetId="15" r:id="rId14"/>
    <sheet name="BBA-IX" sheetId="16" r:id="rId15"/>
    <sheet name="BCOM-IX" sheetId="17" r:id="rId16"/>
    <sheet name="BA-IX" sheetId="18" r:id="rId17"/>
    <sheet name="Sheet1" sheetId="19" r:id="rId18"/>
  </sheets>
  <calcPr calcId="124519"/>
</workbook>
</file>

<file path=xl/calcChain.xml><?xml version="1.0" encoding="utf-8"?>
<calcChain xmlns="http://schemas.openxmlformats.org/spreadsheetml/2006/main">
  <c r="D6" i="2"/>
  <c r="F6"/>
  <c r="H6"/>
  <c r="J6"/>
  <c r="L6"/>
  <c r="N6"/>
  <c r="D7"/>
  <c r="F7"/>
  <c r="H7"/>
  <c r="J7"/>
  <c r="L7"/>
  <c r="N7"/>
  <c r="D8"/>
  <c r="F8"/>
  <c r="H8"/>
  <c r="J8"/>
  <c r="L8"/>
  <c r="N8"/>
  <c r="D9"/>
  <c r="F9"/>
  <c r="H9"/>
  <c r="J9"/>
  <c r="L9"/>
  <c r="N9"/>
  <c r="D10"/>
  <c r="F10"/>
  <c r="H10"/>
  <c r="J10"/>
  <c r="L10"/>
  <c r="N10"/>
  <c r="D11"/>
  <c r="F11"/>
  <c r="H11"/>
  <c r="J11"/>
  <c r="L11"/>
  <c r="N11"/>
  <c r="D12"/>
  <c r="F12"/>
  <c r="H12"/>
  <c r="J12"/>
  <c r="L12"/>
  <c r="N12"/>
  <c r="D13"/>
  <c r="F13"/>
  <c r="H13"/>
  <c r="J13"/>
  <c r="L13"/>
  <c r="N13"/>
  <c r="D14"/>
  <c r="F14"/>
  <c r="H14"/>
  <c r="J14"/>
  <c r="L14"/>
  <c r="N14"/>
  <c r="D15"/>
  <c r="F15"/>
  <c r="H15"/>
  <c r="J15"/>
  <c r="L15"/>
  <c r="N15"/>
  <c r="D16"/>
  <c r="F16"/>
  <c r="H16"/>
  <c r="J16"/>
  <c r="L16"/>
  <c r="N16"/>
  <c r="D17"/>
  <c r="F17"/>
  <c r="H17"/>
  <c r="J17"/>
  <c r="L17"/>
  <c r="N17"/>
  <c r="D18"/>
  <c r="F18"/>
  <c r="H18"/>
  <c r="J18"/>
  <c r="L18"/>
  <c r="N18"/>
  <c r="D19"/>
  <c r="F19"/>
  <c r="H19"/>
  <c r="J19"/>
  <c r="L19"/>
  <c r="N19"/>
  <c r="D20"/>
  <c r="F20"/>
  <c r="H20"/>
  <c r="J20"/>
  <c r="L20"/>
  <c r="N20"/>
  <c r="D21"/>
  <c r="F21"/>
  <c r="H21"/>
  <c r="J21"/>
  <c r="L21"/>
  <c r="N21"/>
  <c r="D22"/>
  <c r="F22"/>
  <c r="H22"/>
  <c r="J22"/>
  <c r="L22"/>
  <c r="N22"/>
  <c r="D23"/>
  <c r="F23"/>
  <c r="H23"/>
  <c r="J23"/>
  <c r="L23"/>
  <c r="N23"/>
  <c r="D24"/>
  <c r="F24"/>
  <c r="H24"/>
  <c r="J24"/>
  <c r="L24"/>
  <c r="N24"/>
  <c r="D25"/>
  <c r="F25"/>
  <c r="H25"/>
  <c r="J25"/>
  <c r="L25"/>
  <c r="N25"/>
  <c r="D26"/>
  <c r="F26"/>
  <c r="H26"/>
  <c r="J26"/>
  <c r="L26"/>
  <c r="N26"/>
  <c r="D27"/>
  <c r="F27"/>
  <c r="H27"/>
  <c r="J27"/>
  <c r="L27"/>
  <c r="N27"/>
  <c r="D28"/>
  <c r="F28"/>
  <c r="H28"/>
  <c r="J28"/>
  <c r="L28"/>
  <c r="N28"/>
  <c r="D29"/>
  <c r="F29"/>
  <c r="H29"/>
  <c r="J29"/>
  <c r="L29"/>
  <c r="N29"/>
  <c r="D30"/>
  <c r="F30"/>
  <c r="H30"/>
  <c r="J30"/>
  <c r="L30"/>
  <c r="N30"/>
  <c r="D31"/>
  <c r="F31"/>
  <c r="H31"/>
  <c r="J31"/>
  <c r="L31"/>
  <c r="N31"/>
  <c r="D32"/>
  <c r="F32"/>
  <c r="H32"/>
  <c r="J32"/>
  <c r="L32"/>
  <c r="N32"/>
  <c r="D33"/>
  <c r="F33"/>
  <c r="H33"/>
  <c r="J33"/>
  <c r="L33"/>
  <c r="N33"/>
  <c r="D34"/>
  <c r="F34"/>
  <c r="H34"/>
  <c r="J34"/>
  <c r="L34"/>
  <c r="N34"/>
  <c r="D35"/>
  <c r="F35"/>
  <c r="H35"/>
  <c r="J35"/>
  <c r="L35"/>
  <c r="N35"/>
  <c r="D36"/>
  <c r="F36"/>
  <c r="H36"/>
  <c r="J36"/>
  <c r="L36"/>
  <c r="N36"/>
  <c r="D37"/>
  <c r="F37"/>
  <c r="H37"/>
  <c r="J37"/>
  <c r="L37"/>
  <c r="N37"/>
  <c r="D38"/>
  <c r="F38"/>
  <c r="H38"/>
  <c r="J38"/>
  <c r="L38"/>
  <c r="N38"/>
  <c r="D39"/>
  <c r="F39"/>
  <c r="H39"/>
  <c r="J39"/>
  <c r="L39"/>
  <c r="N39"/>
  <c r="D40"/>
  <c r="F40"/>
  <c r="H40"/>
  <c r="J40"/>
  <c r="L40"/>
  <c r="N40"/>
  <c r="D41"/>
  <c r="F41"/>
  <c r="H41"/>
  <c r="J41"/>
  <c r="L41"/>
  <c r="N41"/>
  <c r="D42"/>
  <c r="F42"/>
  <c r="H42"/>
  <c r="J42"/>
  <c r="L42"/>
  <c r="N42"/>
  <c r="D43"/>
  <c r="F43"/>
  <c r="H43"/>
  <c r="J43"/>
  <c r="L43"/>
  <c r="N43"/>
  <c r="D44"/>
  <c r="F44"/>
  <c r="H44"/>
  <c r="J44"/>
  <c r="L44"/>
  <c r="N44"/>
  <c r="D45"/>
  <c r="F45"/>
  <c r="H45"/>
  <c r="J45"/>
  <c r="L45"/>
  <c r="N45"/>
  <c r="D46"/>
  <c r="F46"/>
  <c r="H46"/>
  <c r="J46"/>
  <c r="L46"/>
  <c r="N46"/>
  <c r="O7" i="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6"/>
  <c r="O7" i="8"/>
  <c r="O8"/>
  <c r="O9"/>
  <c r="O10"/>
  <c r="O11"/>
  <c r="O12"/>
  <c r="O13"/>
  <c r="O14"/>
  <c r="O15"/>
  <c r="O16"/>
  <c r="O17"/>
  <c r="O18"/>
  <c r="O6"/>
  <c r="O7" i="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6"/>
  <c r="J7" i="8"/>
  <c r="J8"/>
  <c r="J9"/>
  <c r="J10"/>
  <c r="J11"/>
  <c r="J12"/>
  <c r="J13"/>
  <c r="J14"/>
  <c r="J15"/>
  <c r="J16"/>
  <c r="J17"/>
  <c r="J18"/>
  <c r="J6"/>
  <c r="J7" i="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6"/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"/>
  <c r="Q7" i="3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"/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6"/>
  <c r="J7" i="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"/>
  <c r="J7" i="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6"/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K7" i="1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H7" i="1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H7" i="1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6"/>
  <c r="H7" i="1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6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6"/>
  <c r="K7" i="1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6"/>
  <c r="K7" i="1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K7" i="1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K7" i="1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"/>
  <c r="F7" i="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6"/>
  <c r="F7" i="1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  <c r="F7" i="1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"/>
  <c r="D7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D7" i="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"/>
  <c r="J30" i="17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40" i="16"/>
  <c r="H40"/>
  <c r="F40"/>
  <c r="D40"/>
  <c r="J39"/>
  <c r="H39"/>
  <c r="F39"/>
  <c r="D39"/>
  <c r="J38"/>
  <c r="H38"/>
  <c r="F38"/>
  <c r="D38"/>
  <c r="J37"/>
  <c r="H37"/>
  <c r="F37"/>
  <c r="D37"/>
  <c r="J36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F7" i="1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6"/>
  <c r="H7" i="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6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H7" i="1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6"/>
  <c r="F7" i="1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F7" i="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6"/>
  <c r="N7" i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6"/>
  <c r="F7" i="1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6"/>
  <c r="J7" i="1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H7" i="1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H7" i="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6"/>
  <c r="F7" i="5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6"/>
  <c r="F7" i="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6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"/>
  <c r="L7" i="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O7" i="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6"/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6"/>
  <c r="F7" i="8"/>
  <c r="F8"/>
  <c r="F9"/>
  <c r="F10"/>
  <c r="F11"/>
  <c r="F12"/>
  <c r="F13"/>
  <c r="F14"/>
  <c r="F15"/>
  <c r="F16"/>
  <c r="F17"/>
  <c r="F18"/>
  <c r="F6"/>
  <c r="J7" i="15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6"/>
  <c r="J7" i="1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6"/>
  <c r="J7" i="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6"/>
  <c r="D7" i="1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D7" i="1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D7" i="1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D9" i="12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8"/>
  <c r="D7"/>
  <c r="D6"/>
  <c r="D7" i="1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D7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6"/>
  <c r="N7" i="8"/>
  <c r="N8"/>
  <c r="N9"/>
  <c r="N10"/>
  <c r="N11"/>
  <c r="N12"/>
  <c r="N13"/>
  <c r="N14"/>
  <c r="N15"/>
  <c r="N16"/>
  <c r="N17"/>
  <c r="N18"/>
  <c r="N6"/>
  <c r="L7"/>
  <c r="L8"/>
  <c r="L9"/>
  <c r="L10"/>
  <c r="L11"/>
  <c r="L12"/>
  <c r="L13"/>
  <c r="L14"/>
  <c r="L15"/>
  <c r="L16"/>
  <c r="L17"/>
  <c r="L18"/>
  <c r="L6"/>
  <c r="H7"/>
  <c r="H8"/>
  <c r="H9"/>
  <c r="H10"/>
  <c r="H11"/>
  <c r="H12"/>
  <c r="H13"/>
  <c r="H14"/>
  <c r="H15"/>
  <c r="H16"/>
  <c r="H17"/>
  <c r="H18"/>
  <c r="H6"/>
  <c r="D7"/>
  <c r="D8"/>
  <c r="D9"/>
  <c r="D10"/>
  <c r="D11"/>
  <c r="D12"/>
  <c r="D13"/>
  <c r="D14"/>
  <c r="D15"/>
  <c r="D16"/>
  <c r="D17"/>
  <c r="D18"/>
  <c r="D6"/>
  <c r="N7" i="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6"/>
  <c r="J7" i="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3"/>
  <c r="J74"/>
  <c r="J6"/>
  <c r="H7" i="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"/>
  <c r="H7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6"/>
  <c r="L6" i="1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</calcChain>
</file>

<file path=xl/sharedStrings.xml><?xml version="1.0" encoding="utf-8"?>
<sst xmlns="http://schemas.openxmlformats.org/spreadsheetml/2006/main" count="1114" uniqueCount="786">
  <si>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</si>
  <si>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</si>
  <si>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</si>
  <si>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</si>
  <si>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</si>
  <si>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</si>
  <si>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</si>
  <si>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</si>
  <si>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</si>
  <si>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</si>
  <si>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</si>
  <si>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</si>
  <si>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</si>
  <si>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</si>
  <si>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</si>
  <si>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</si>
  <si>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</si>
  <si>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</si>
  <si>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ARINDAM MUKHERJEE</t>
  </si>
  <si>
    <t>NANDINI CHATTERJEE</t>
  </si>
  <si>
    <t>DIPANJAN NANDI CHOWDHURY</t>
  </si>
  <si>
    <t>SUSMITA SAIBA</t>
  </si>
  <si>
    <t>ABHIJIT MANDAL</t>
  </si>
  <si>
    <t>ANURAG PRADHAN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</si>
  <si>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</si>
  <si>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</si>
  <si>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</si>
  <si>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</si>
  <si>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</si>
  <si>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</si>
  <si>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</si>
  <si>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</si>
  <si>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CLEMENTIAS BASKEY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</si>
  <si>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</si>
  <si>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</si>
  <si>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</si>
  <si>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</si>
  <si>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</si>
  <si>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</si>
  <si>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</si>
  <si>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</si>
  <si>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</si>
  <si>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</si>
  <si>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</si>
  <si>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</si>
  <si>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</si>
  <si>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</si>
  <si>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</si>
  <si>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</si>
  <si>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</si>
  <si>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</si>
  <si>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</si>
  <si>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SUBHANKAR GHOSH</t>
  </si>
  <si>
    <t>SALONI GIRI</t>
  </si>
  <si>
    <t>HIMANGSHU RAI</t>
  </si>
  <si>
    <t>AYUSH MISHRA</t>
  </si>
  <si>
    <t>MD. NISHAR ALAM</t>
  </si>
  <si>
    <t>SHOUMILI SARKAR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</si>
  <si>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</si>
  <si>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</si>
  <si>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</si>
  <si>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</si>
  <si>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</si>
  <si>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</si>
  <si>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</si>
  <si>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</si>
  <si>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</si>
  <si>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</si>
  <si>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</si>
  <si>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</si>
  <si>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</si>
  <si>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</si>
  <si>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MANDIRA ROY</t>
  </si>
  <si>
    <t>SRITILATA PRADHAN</t>
  </si>
  <si>
    <t>BIDISHA BAG</t>
  </si>
  <si>
    <t>SAGNIK BARMAN</t>
  </si>
  <si>
    <t>RAJDEEP DE</t>
  </si>
  <si>
    <t>SAYANTAN PATRA</t>
  </si>
  <si>
    <t>BROJESH ROY CHOWDHURY</t>
  </si>
  <si>
    <t>CHUNG JUNG SHERPA</t>
  </si>
  <si>
    <t>PINTU MODAK</t>
  </si>
  <si>
    <t>PRATIKSHA PRADHAN</t>
  </si>
  <si>
    <t>ROSHANA ARA</t>
  </si>
  <si>
    <t>RIYAN LAMA</t>
  </si>
  <si>
    <t>SOHAM DAS</t>
  </si>
  <si>
    <t>SUBARNA GUHA</t>
  </si>
  <si>
    <t>IPSHITA BHANDARI</t>
  </si>
  <si>
    <t>MONALISHA CHAKRABORTY</t>
  </si>
  <si>
    <t>KEYA ROY</t>
  </si>
  <si>
    <t>BISWAS KHATI</t>
  </si>
  <si>
    <t>MANITA DARJEE</t>
  </si>
  <si>
    <t>BHARATI THAPA</t>
  </si>
  <si>
    <t>SUJITA GURUNG</t>
  </si>
  <si>
    <t>YESH DAS</t>
  </si>
  <si>
    <t>PRIYANSHU SAH</t>
  </si>
  <si>
    <t>NISHKANTAK SINGHA</t>
  </si>
  <si>
    <t>SRUTI LAMA</t>
  </si>
  <si>
    <t>PHUGYEL SONAM SHERPA</t>
  </si>
  <si>
    <t>TASHI LAMA BHUTIA</t>
  </si>
  <si>
    <t>GAURAV SHARMA</t>
  </si>
  <si>
    <t>PRAYASH CHHETRI</t>
  </si>
  <si>
    <t>DISHA KUNDU</t>
  </si>
  <si>
    <t>DIPANJAN PAUL</t>
  </si>
  <si>
    <t>ABUBAKKAR SIDDIK</t>
  </si>
  <si>
    <t>SANGITA GHOSH</t>
  </si>
  <si>
    <t>SUDESHNA BARMAN</t>
  </si>
  <si>
    <t>SANKIT LEPCHA</t>
  </si>
  <si>
    <t>AVANTIKA PALIT</t>
  </si>
  <si>
    <t>SAURAV KUMAR JAISWAL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</si>
  <si>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</si>
  <si>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</si>
  <si>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</si>
  <si>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</si>
  <si>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</si>
  <si>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</si>
  <si>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</si>
  <si>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</si>
  <si>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</si>
  <si>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JAMSHED ALAM</t>
  </si>
  <si>
    <t>SWAPNIL ROY</t>
  </si>
  <si>
    <t>LOUE RANJAN ADHIKARY</t>
  </si>
  <si>
    <t>KAUSTAV CHAKRABORTY</t>
  </si>
  <si>
    <t>MUSHKAN MANGLA</t>
  </si>
  <si>
    <t>SAYAN BARMAN</t>
  </si>
  <si>
    <t>KHITISH SINGHA</t>
  </si>
  <si>
    <t>SAHIBA BEGAM</t>
  </si>
  <si>
    <t>ISHAN CHHETRI</t>
  </si>
  <si>
    <t>JAIMALLYA BHATTACHARYA</t>
  </si>
  <si>
    <t>SATYAKI BANIK</t>
  </si>
  <si>
    <t>BISHAL ROY</t>
  </si>
  <si>
    <t>JHUMUR BARMAN</t>
  </si>
  <si>
    <t>PARU HANGMA LIMBU SUBBA</t>
  </si>
  <si>
    <t>DIVYANSH AGARWAL</t>
  </si>
  <si>
    <t>SHAHEEN KHATOON</t>
  </si>
  <si>
    <t>ASIF IQBAL</t>
  </si>
  <si>
    <t>ANKITA MAZUMDER</t>
  </si>
  <si>
    <t>LITON MAJUMDAR</t>
  </si>
  <si>
    <t>LALBABU THAKUR</t>
  </si>
  <si>
    <t>SRIRUP GOUTAM</t>
  </si>
  <si>
    <t>BISWAJIT HEMBROM</t>
  </si>
  <si>
    <t>HARRIS SHARMA</t>
  </si>
  <si>
    <t>PRATYUSH SHARMA</t>
  </si>
  <si>
    <t>ANINDITA CHANDA</t>
  </si>
  <si>
    <t>ROU AFSANI AHMED</t>
  </si>
  <si>
    <t>SHARMILA ROY</t>
  </si>
  <si>
    <t>RESHMITA GHOSH</t>
  </si>
  <si>
    <t>ROHITA PURKAYASTHA</t>
  </si>
  <si>
    <t>ABHIJIT KARMAKAR</t>
  </si>
  <si>
    <t>NANDINI SHARMA POKHREL</t>
  </si>
  <si>
    <t>SENORITA MAJUMDER</t>
  </si>
  <si>
    <t>MEGH CHAKRABORTY</t>
  </si>
  <si>
    <t>ANGKITA SARKAR</t>
  </si>
  <si>
    <t>PRIYANGSHU MAJUMDAR</t>
  </si>
  <si>
    <t>PRAGYA DURAL</t>
  </si>
  <si>
    <t>SANA KAUSER</t>
  </si>
  <si>
    <t>RITUSHREE SHARMA</t>
  </si>
  <si>
    <t>NIRBAN DEBNATH</t>
  </si>
  <si>
    <t>ANINDITA DUTTA</t>
  </si>
  <si>
    <t>KIRAN PASMAN</t>
  </si>
  <si>
    <t>DEBASHISH BASNET</t>
  </si>
  <si>
    <t>ISHIKA SARKAR</t>
  </si>
  <si>
    <t>ANINDYA ROY</t>
  </si>
  <si>
    <t>RIYA DEY</t>
  </si>
  <si>
    <t>MASUM NAWAJ</t>
  </si>
  <si>
    <t>AYUSH KUMAR</t>
  </si>
  <si>
    <t>PUJASRI DUTTA</t>
  </si>
  <si>
    <t>AKASH GURUNG</t>
  </si>
  <si>
    <t>TRINATH BHATTACHARJEE</t>
  </si>
  <si>
    <t>ROSHAN KUMAR RAY</t>
  </si>
  <si>
    <t>NISHANT AGARWAL</t>
  </si>
  <si>
    <t>ANKITA CHAUDHURY</t>
  </si>
  <si>
    <t>RITUPRIYA PAUL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</si>
  <si>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</si>
  <si>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</si>
  <si>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</si>
  <si>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</si>
  <si>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</si>
  <si>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</si>
  <si>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</si>
  <si>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</si>
  <si>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</si>
  <si>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</si>
  <si>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</si>
  <si>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BIPLAB ROY</t>
  </si>
  <si>
    <t>MD. SHANAWAZ HUSSAIN</t>
  </si>
  <si>
    <t>SWAYAM ROY</t>
  </si>
  <si>
    <t>ROLL NO.</t>
  </si>
  <si>
    <t>NAME OF THE STUDENT</t>
  </si>
  <si>
    <t>SUBHADEEP MONDAL</t>
  </si>
  <si>
    <t>MD. SHOAIB AKHTAR</t>
  </si>
  <si>
    <t>DILKAS SHAMA</t>
  </si>
  <si>
    <t>TANUSRI ACHARIA</t>
  </si>
  <si>
    <t>DIPA DAS</t>
  </si>
  <si>
    <t>REKHA RANI ROY</t>
  </si>
  <si>
    <t>NEHA KUMARI</t>
  </si>
  <si>
    <t>ANJALI DEBNATH</t>
  </si>
  <si>
    <t>SADIQUA ALAM</t>
  </si>
  <si>
    <t>MD REHAN REZA</t>
  </si>
  <si>
    <t>SUSMITA SINGH</t>
  </si>
  <si>
    <t>SANCHIA JUSTIN</t>
  </si>
  <si>
    <t>BISHNU DEB ADHIKARI</t>
  </si>
  <si>
    <t>SUBJECTS</t>
  </si>
  <si>
    <t>ENGLISH</t>
  </si>
  <si>
    <t>ECONOMICS - I</t>
  </si>
  <si>
    <t>FINANCIAL ACCT</t>
  </si>
  <si>
    <t>LAW OF TORTS</t>
  </si>
  <si>
    <t>BUSS. STAT.</t>
  </si>
  <si>
    <t>PER</t>
  </si>
  <si>
    <t>NO OF CLASSES HELD</t>
  </si>
  <si>
    <t>AVERAGE</t>
  </si>
  <si>
    <t>MONTHS - 2019</t>
  </si>
  <si>
    <t>LEGAL WRITING</t>
  </si>
  <si>
    <t>5 YEAR B.B.A. LL.B., SEMESTER - I</t>
  </si>
  <si>
    <t>5 YEAR B.Com. LL.B. SEMESTER - I</t>
  </si>
  <si>
    <t>LEGAL METHODS</t>
  </si>
  <si>
    <t>5 YEAR B.A. LL.B. - I (SECTION- A)</t>
  </si>
  <si>
    <t>POL. SCIENCE - I</t>
  </si>
  <si>
    <t>ENGLISH - I</t>
  </si>
  <si>
    <t>SOCIOLOGY - I</t>
  </si>
  <si>
    <t>5 YEAR B.A. LL.B. - I (SECTION- B)</t>
  </si>
  <si>
    <t>SOCIOLOGY - II</t>
  </si>
  <si>
    <t>ECONOMICS - III</t>
  </si>
  <si>
    <t>R/NO.</t>
  </si>
  <si>
    <t>5 YEAR B.A. LL.B. - III</t>
  </si>
  <si>
    <t>RTI</t>
  </si>
  <si>
    <t>ENGLISH -III</t>
  </si>
  <si>
    <t>POL. SCIENCE-III</t>
  </si>
  <si>
    <t>LAW OF CONTRACT-II</t>
  </si>
  <si>
    <t>AAYUSH RAI</t>
  </si>
  <si>
    <t>ABHISHEK ROY</t>
  </si>
  <si>
    <t xml:space="preserve">ADESH SINGHAL </t>
  </si>
  <si>
    <t>AKASH DEY</t>
  </si>
  <si>
    <t>AMBIKA BISWAKARMA</t>
  </si>
  <si>
    <t>ANANYA SAHA</t>
  </si>
  <si>
    <t>ANIK SAHA</t>
  </si>
  <si>
    <t>ARCHANA CHOUDHARI</t>
  </si>
  <si>
    <t>ARCHANA TAMANG</t>
  </si>
  <si>
    <t>ARJYAMA LAHIRI</t>
  </si>
  <si>
    <t>BHASWATI CHAKRABORTY</t>
  </si>
  <si>
    <t>BINITA MINDA</t>
  </si>
  <si>
    <t>BISANT KHATI</t>
  </si>
  <si>
    <t>DEBARSHI GHOSH DASTIDAR</t>
  </si>
  <si>
    <t>DEEPIKA BOTHRA</t>
  </si>
  <si>
    <t>DEEPSHIKA PAUL</t>
  </si>
  <si>
    <t>DIPU MUNDA</t>
  </si>
  <si>
    <t>DIVYA CHHETRI</t>
  </si>
  <si>
    <t>DIVYA MITRUKA</t>
  </si>
  <si>
    <t>DIVYANI THAPA</t>
  </si>
  <si>
    <t>DORCHI ONGMU SHERPA</t>
  </si>
  <si>
    <t>JUYEL ROY</t>
  </si>
  <si>
    <t>KAJAL UPADHYAY</t>
  </si>
  <si>
    <t>KIRTI CHAUHAN</t>
  </si>
  <si>
    <t>MANAN SAHA</t>
  </si>
  <si>
    <t>MANISHA RAI</t>
  </si>
  <si>
    <t>MANJITA THAPA</t>
  </si>
  <si>
    <t>NEHA JHA</t>
  </si>
  <si>
    <t>PANKAJ SHAH</t>
  </si>
  <si>
    <t xml:space="preserve">PRABESH SHARMA (BARAL) </t>
  </si>
  <si>
    <t>PRACHEE SINGH RAJPUT</t>
  </si>
  <si>
    <t xml:space="preserve">PRANABI PRADHAN </t>
  </si>
  <si>
    <t>PRANEEM CHHETRI</t>
  </si>
  <si>
    <t>PREETY CHOUDHARY</t>
  </si>
  <si>
    <t>PRIYA BISWAKARMA</t>
  </si>
  <si>
    <t>PRIYANKA GHOSH</t>
  </si>
  <si>
    <t>PRIYANKA THAKUR</t>
  </si>
  <si>
    <t>RAJAT ACHARJEE</t>
  </si>
  <si>
    <t>RICHA CHHETRI</t>
  </si>
  <si>
    <t>RIHA TAMANG</t>
  </si>
  <si>
    <t>RIJJU DAS</t>
  </si>
  <si>
    <t>RIKESH THAPA</t>
  </si>
  <si>
    <t>RIYA GURUNG</t>
  </si>
  <si>
    <t>RONALD THAPA</t>
  </si>
  <si>
    <t>SAHITYA MUKHIA</t>
  </si>
  <si>
    <t>SAKSHI MISHRA</t>
  </si>
  <si>
    <t xml:space="preserve">SANZANA LIMBU </t>
  </si>
  <si>
    <t>SHENAAZ ALI</t>
  </si>
  <si>
    <t>SHIVANGI GHOSH</t>
  </si>
  <si>
    <t>SHRUTI YADAV</t>
  </si>
  <si>
    <t>SIWALI LAMA</t>
  </si>
  <si>
    <t>SRADHA RAI</t>
  </si>
  <si>
    <t>SUJIT SWAMI</t>
  </si>
  <si>
    <t>SURAJ MAHANTA</t>
  </si>
  <si>
    <t>SWAPNEL TAMANG</t>
  </si>
  <si>
    <t>TANUJ CHHETRI</t>
  </si>
  <si>
    <t>TRIBENI RAI</t>
  </si>
  <si>
    <t>TRISHNA GURUNG</t>
  </si>
  <si>
    <t>URMILA AGARWAL</t>
  </si>
  <si>
    <t>VIVEK SAHA</t>
  </si>
  <si>
    <t>LOVELY SHARMA</t>
  </si>
  <si>
    <t>SANDIPAN PANDIT</t>
  </si>
  <si>
    <t>PRIYANKA SARKAR</t>
  </si>
  <si>
    <t>AZMUL HOQUE</t>
  </si>
  <si>
    <t>PRAMOD RAY</t>
  </si>
  <si>
    <t>PROMIT DAM</t>
  </si>
  <si>
    <t>PANKAJ DAS</t>
  </si>
  <si>
    <t>NEELAM JAY</t>
  </si>
  <si>
    <t>5 YEAR B.B.A. LL.B. SEMESTER - III</t>
  </si>
  <si>
    <t>MGNT. ACCT.</t>
  </si>
  <si>
    <t>B.MATH</t>
  </si>
  <si>
    <t>CONTRACT-II</t>
  </si>
  <si>
    <t>ECONOMICS-III</t>
  </si>
  <si>
    <t>AADARSH PRADHAN</t>
  </si>
  <si>
    <t>ABHISHEK MOHANTY</t>
  </si>
  <si>
    <t>AMARJEET MAHATO</t>
  </si>
  <si>
    <t>ANIKET RAJ BHATTARAI</t>
  </si>
  <si>
    <t>ANJUMANARA KHATUN</t>
  </si>
  <si>
    <t>ANUKRITI SAHA GUPTA</t>
  </si>
  <si>
    <t>ARATRIKA CHAKRABORTY</t>
  </si>
  <si>
    <t>ARITRI BHATTACHARJEE</t>
  </si>
  <si>
    <t>ARKAPRAVA BHATTACHARYA</t>
  </si>
  <si>
    <t>ASHISH BOMZAN</t>
  </si>
  <si>
    <t>ASTHA KUMARI</t>
  </si>
  <si>
    <t>BASUDHA ROY</t>
  </si>
  <si>
    <t>BHASKAR SINGH</t>
  </si>
  <si>
    <t>BIDHI SINGHA</t>
  </si>
  <si>
    <t>BISWAJEET GHOSH</t>
  </si>
  <si>
    <t>CHANCHAL AGARWAL</t>
  </si>
  <si>
    <t>DIGANTA SEHANABIS</t>
  </si>
  <si>
    <t>DIPAYAN DUTTA</t>
  </si>
  <si>
    <t>GURGEE JAYITA BURMAN</t>
  </si>
  <si>
    <t>KARMA TAMANG</t>
  </si>
  <si>
    <t>KAUSHAL RAI</t>
  </si>
  <si>
    <t>MADHUSHREE CHAKRABORTY</t>
  </si>
  <si>
    <t>MANISHA LO</t>
  </si>
  <si>
    <t>MST NASRIN AKHTAR PERVIN</t>
  </si>
  <si>
    <t>NIHA RAYYAN</t>
  </si>
  <si>
    <t>PANKAJ KUMAR MAHATO</t>
  </si>
  <si>
    <t>PRATHAM SIKHWAL</t>
  </si>
  <si>
    <t>PRIYANKA PAUL</t>
  </si>
  <si>
    <t>PUJA SINGH</t>
  </si>
  <si>
    <t>RADHIKA AGARWAL</t>
  </si>
  <si>
    <t>RUMPI GHOSH ALAM</t>
  </si>
  <si>
    <t>SAMIKSHA SINGH</t>
  </si>
  <si>
    <t>SANGITA DAS</t>
  </si>
  <si>
    <t>SHEETAL KAPOOR</t>
  </si>
  <si>
    <t>SRIJANA LIMBOO (SUBBA)</t>
  </si>
  <si>
    <t>SUVEKSHA GURUNG</t>
  </si>
  <si>
    <t>SAJIYA HUSSAIN (GEN)</t>
  </si>
  <si>
    <t>5 YEAR B.COM. LL.B. SEMESTER - III</t>
  </si>
  <si>
    <t>AUDITING</t>
  </si>
  <si>
    <t>APARNA SINHA</t>
  </si>
  <si>
    <t>ARYAN SHUKLA</t>
  </si>
  <si>
    <t>DIPANKAR KARMAKAR</t>
  </si>
  <si>
    <t>GIRISH AGARWAL</t>
  </si>
  <si>
    <t>GOVIND SHARMA</t>
  </si>
  <si>
    <t>NAIRITA ROY</t>
  </si>
  <si>
    <t>RISHAV PERIWAL</t>
  </si>
  <si>
    <t>ROJAL SUBBA</t>
  </si>
  <si>
    <t>SHREEYA MANI SOTANG</t>
  </si>
  <si>
    <t>SHILPI KUMARI</t>
  </si>
  <si>
    <t>SUMAN PRADHAN</t>
  </si>
  <si>
    <t>SUVHASHINI PAUL</t>
  </si>
  <si>
    <t>ANIRBAN CHAKRABORTY</t>
  </si>
  <si>
    <t>CONST. LAW-II</t>
  </si>
  <si>
    <t>JURISPRUDENCE</t>
  </si>
  <si>
    <t>ADMINISTRATIVE LAW</t>
  </si>
  <si>
    <t>LAW OF CRIMES-I</t>
  </si>
  <si>
    <t>MARKETING MANAGEMENT</t>
  </si>
  <si>
    <t>5 YEAR B.COM. LL.B. - V</t>
  </si>
  <si>
    <t>5 YEAR B.B.A. LL.B. - V</t>
  </si>
  <si>
    <t>SECRETARIAL PRACTICE</t>
  </si>
  <si>
    <t>POL. SCIENCE-VI</t>
  </si>
  <si>
    <t>5 YEAR B.B.A. LL.B. - VII</t>
  </si>
  <si>
    <t>LABOUR &amp; IND LAW-II</t>
  </si>
  <si>
    <t>LAND LAW</t>
  </si>
  <si>
    <t>PROFESSIONAL ETHICS</t>
  </si>
  <si>
    <t>CIVIL PROCEDURE CODE</t>
  </si>
  <si>
    <t>5 YEAR B.COM. LL.B. - VII</t>
  </si>
  <si>
    <t>5 YEAR B.A. LL.B. - VII</t>
  </si>
  <si>
    <t>5 YEAR B.B.A. LL.B. - IX</t>
  </si>
  <si>
    <t>INSURANCE LAW</t>
  </si>
  <si>
    <t>INTELLECTUAL PROPERTY LAW</t>
  </si>
  <si>
    <t>PUBLIC INT. LAW</t>
  </si>
  <si>
    <t>ADR</t>
  </si>
  <si>
    <t>5 YEAR B.COM. LL.B. - IX</t>
  </si>
  <si>
    <t>5 YEAR B.A. LL.B. - IX</t>
  </si>
  <si>
    <t>PRASITA CHETTRI</t>
  </si>
  <si>
    <t>SHILPI DHAR</t>
  </si>
  <si>
    <t>SUBHRADEEP DAS</t>
  </si>
  <si>
    <t>GULNEHAR BANU</t>
  </si>
  <si>
    <t>LHADEN LEPCHA</t>
  </si>
  <si>
    <t>SWETA UPADHYAY</t>
  </si>
  <si>
    <t>SEHNAZ KHATOON</t>
  </si>
  <si>
    <t>SULOCHANA THAPA</t>
  </si>
  <si>
    <t>MHENDUP DORJI MOKTAN</t>
  </si>
  <si>
    <t>SIGNORA KHAWAS (BHUJEL)</t>
  </si>
  <si>
    <t>SUBHANKAR PAUL</t>
  </si>
  <si>
    <t>SUDARSHAN KARKI</t>
  </si>
  <si>
    <t>RITWIKA GHOSH</t>
  </si>
  <si>
    <t>LIPIKA SARKAR</t>
  </si>
  <si>
    <t>SHAIKH HEENA YASMIN GULAMMUSTAFA</t>
  </si>
  <si>
    <t>DEVJANI ROY</t>
  </si>
  <si>
    <t>SHYAMALI MITRA</t>
  </si>
  <si>
    <t>RUMA MINJ</t>
  </si>
  <si>
    <t>BARBEE BANIK</t>
  </si>
  <si>
    <t>FATEMA KHATUN</t>
  </si>
  <si>
    <t>RATNADEEP BOSE</t>
  </si>
  <si>
    <t>PRIYANKA AGARWALA</t>
  </si>
  <si>
    <t>TRISHANTA BHOWMICK</t>
  </si>
  <si>
    <t>ARUNANGSU CHANDA</t>
  </si>
  <si>
    <t>SAPNA KUMARI JHA</t>
  </si>
  <si>
    <t>TIYASHA SAHA</t>
  </si>
  <si>
    <t>JOYEETA ROY</t>
  </si>
  <si>
    <t>TANOY ROY</t>
  </si>
  <si>
    <t>DIVYA GUPTA</t>
  </si>
  <si>
    <t>AMIT SIKHWAL</t>
  </si>
  <si>
    <t>BABLU ROY</t>
  </si>
  <si>
    <t>DIWAS GUPTA</t>
  </si>
  <si>
    <t>PALLAV SHARMA</t>
  </si>
  <si>
    <t>DIPAYAN NANDI</t>
  </si>
  <si>
    <t>AMIT RAJ</t>
  </si>
  <si>
    <t>VINISHA JETHWANI</t>
  </si>
  <si>
    <t>RUCHIKA JAIN</t>
  </si>
  <si>
    <t>PULKIT THAKUR</t>
  </si>
  <si>
    <t>NEHA SHARMA</t>
  </si>
  <si>
    <t>SHANTI GUPTA</t>
  </si>
  <si>
    <t>ANTARA BISWAS</t>
  </si>
  <si>
    <t>ANGIKAR SENGUPTA</t>
  </si>
  <si>
    <t>SUBHAJYOTI GHOSH</t>
  </si>
  <si>
    <t>RAKESH MAHATO</t>
  </si>
  <si>
    <t>RAM CHHETRI</t>
  </si>
  <si>
    <t>BICKEY SHARMA</t>
  </si>
  <si>
    <t>ARTI SHARMA</t>
  </si>
  <si>
    <t>PRATISODH PRADHAN</t>
  </si>
  <si>
    <t>PALLAVI RANJAN</t>
  </si>
  <si>
    <t>YACHIKA JHANWAR</t>
  </si>
  <si>
    <t>DIPANKAR ROY</t>
  </si>
  <si>
    <t>SOUMYAJIT PAUL</t>
  </si>
  <si>
    <t>JAGRITI KUMARI SINGH</t>
  </si>
  <si>
    <t>SHRADHA RAI</t>
  </si>
  <si>
    <t>PRACHI GUPTA</t>
  </si>
  <si>
    <t>ARINA BRAHMAN</t>
  </si>
  <si>
    <t>DEEP TAMANG</t>
  </si>
  <si>
    <t>ROHAN BARDHAN</t>
  </si>
  <si>
    <t>BARSHA TAMANG</t>
  </si>
  <si>
    <t>AMRIT CHETTRI</t>
  </si>
  <si>
    <t>5 YEAR B.A. LL.B. - V - A</t>
  </si>
  <si>
    <t>5 YEAR B.A. LL.B. - V - B</t>
  </si>
  <si>
    <t>HASAN SHADAB</t>
  </si>
  <si>
    <t>BIPUL SHARMA</t>
  </si>
  <si>
    <t>SUDHA HELA</t>
  </si>
  <si>
    <t>NISHA SINGH</t>
  </si>
  <si>
    <t>DEEPMALA SINGH</t>
  </si>
  <si>
    <t>NISHA ROY</t>
  </si>
  <si>
    <t>BAGMI DEY</t>
  </si>
  <si>
    <t>SONKU KUMAR SINHA</t>
  </si>
  <si>
    <t>SWARNALI BHOWMICK</t>
  </si>
  <si>
    <t>MAGHNA THAKUR</t>
  </si>
  <si>
    <t>KALPITA SAHA</t>
  </si>
  <si>
    <t>PRIYA AGARWAL</t>
  </si>
  <si>
    <t>RIYA SARKAR</t>
  </si>
  <si>
    <t>PRIYA ROY</t>
  </si>
  <si>
    <t>ANJANA RAI</t>
  </si>
  <si>
    <t>SANGITA SAH</t>
  </si>
  <si>
    <t>RITUPARNA SAHA</t>
  </si>
  <si>
    <t>SURYYA SEKHAR DAS</t>
  </si>
  <si>
    <t>NOAMI CHETTRI</t>
  </si>
  <si>
    <t>JAYEESHA TALUKDAR</t>
  </si>
  <si>
    <t>SILPI BASU</t>
  </si>
  <si>
    <t>KULDEEP THAKUR</t>
  </si>
  <si>
    <t>NABA KUMAR SAHA</t>
  </si>
  <si>
    <t>BITTU GUPTA</t>
  </si>
  <si>
    <t>ABHIJEET KUMAR DAS</t>
  </si>
  <si>
    <t>SANJUKTA SINGHA ROY</t>
  </si>
  <si>
    <t>ISHANI MANDAL</t>
  </si>
  <si>
    <t>SHISHAM PRADHAN</t>
  </si>
  <si>
    <t>PRITAM SAHA</t>
  </si>
  <si>
    <t>ANGELA BHATTACHARYYA</t>
  </si>
  <si>
    <t>RAJJAK HOSSEN</t>
  </si>
  <si>
    <t>KIRTIKA DEB</t>
  </si>
  <si>
    <t xml:space="preserve">ARATI SHA </t>
  </si>
  <si>
    <t>BINDU KARMAKAR</t>
  </si>
  <si>
    <t>SHREYASEE DAS</t>
  </si>
  <si>
    <t>SACHIN DEY</t>
  </si>
  <si>
    <t>SUVENDU SARKAR</t>
  </si>
  <si>
    <t>ROHIT KUMAR GUPTA</t>
  </si>
  <si>
    <t>SHUBHANGI JHA</t>
  </si>
  <si>
    <t>ANUPAMA KUMARI</t>
  </si>
  <si>
    <t>PRAGYA GUPTA</t>
  </si>
  <si>
    <t>SWARAJ THAKUR</t>
  </si>
  <si>
    <t>RITTIKA PROSAD</t>
  </si>
  <si>
    <t>AMRIT SHARMA</t>
  </si>
  <si>
    <t>KISHORE KUMAR SARKAR</t>
  </si>
  <si>
    <t>AAYESHA GURUNG</t>
  </si>
  <si>
    <t>SUSHREETA PAUL</t>
  </si>
  <si>
    <t>NISHAL RAI</t>
  </si>
  <si>
    <t>NITISHA TAMANG</t>
  </si>
  <si>
    <t>JARED CHETTRI</t>
  </si>
  <si>
    <t>PRASENJIT SINGHA</t>
  </si>
  <si>
    <t>RUCHIKA LAMA</t>
  </si>
  <si>
    <t>DIPESH MAHAT</t>
  </si>
  <si>
    <t>MUSKAN AGARWAL</t>
  </si>
  <si>
    <t>SURABHI SEDHAIN</t>
  </si>
  <si>
    <t>SUSHMITA DEVI</t>
  </si>
  <si>
    <t>MERIKA RAI</t>
  </si>
  <si>
    <t>AISHWARYA AGARWAL</t>
  </si>
  <si>
    <t>PRIYANKA GUPTA</t>
  </si>
  <si>
    <t>ANISHA PRASAD</t>
  </si>
  <si>
    <t>ASHWIN RESHMI</t>
  </si>
  <si>
    <t>KAUSHIK CHETTRI</t>
  </si>
  <si>
    <t>NILANJAN ROY</t>
  </si>
  <si>
    <t>SUBNUR KHATUN</t>
  </si>
  <si>
    <t>SAMIKCHA PRADHAN</t>
  </si>
  <si>
    <t>DURGA LAMA</t>
  </si>
  <si>
    <t>RAMAN PRASAD</t>
  </si>
  <si>
    <t>SILPA THAPA</t>
  </si>
  <si>
    <t>ANUSTUPA GOPE</t>
  </si>
  <si>
    <t>WANGDI LAMA</t>
  </si>
  <si>
    <t>RAJANI PRADHAN</t>
  </si>
  <si>
    <t xml:space="preserve">KANIKA ROY </t>
  </si>
  <si>
    <t>DIKSHA CHHETRI</t>
  </si>
  <si>
    <t>N.NGANTHOYBI SINGHA</t>
  </si>
  <si>
    <t>RAHUL ROY</t>
  </si>
  <si>
    <t>PRIYA DAS</t>
  </si>
  <si>
    <t>NEHA SAHANI</t>
  </si>
  <si>
    <t>SWEATA THAKURI</t>
  </si>
  <si>
    <t>ARJUN TAK</t>
  </si>
  <si>
    <t>PRAYASH TAMANG</t>
  </si>
  <si>
    <t>ROHAN NIROULA</t>
  </si>
  <si>
    <t>AMAN THAPA</t>
  </si>
  <si>
    <t>SANKHA SUVRA PRAMANIK</t>
  </si>
  <si>
    <t>AVISHEK RAJ THAKUR</t>
  </si>
  <si>
    <t>SUSMITA ROY</t>
  </si>
  <si>
    <t>PRABHAT SINGHA</t>
  </si>
  <si>
    <t>MD. SHAKEEL</t>
  </si>
  <si>
    <t>TASHI TOBDEN</t>
  </si>
  <si>
    <t>SNEHA SHANKAR</t>
  </si>
  <si>
    <t>DICKEY SHERPA</t>
  </si>
  <si>
    <t>PREMIKA MUNDA</t>
  </si>
  <si>
    <t>BIPIN KUMAR MAHATO</t>
  </si>
  <si>
    <t>JYOTIRMOY JHA</t>
  </si>
  <si>
    <t>SHIKSHA MUKHIA</t>
  </si>
  <si>
    <t>RINILA BAGCHI</t>
  </si>
  <si>
    <t>FALGUNI BARMAN</t>
  </si>
  <si>
    <t>PIU DEY</t>
  </si>
  <si>
    <t>SAMPARNA CHETTRI</t>
  </si>
  <si>
    <t>REJAUL ANSARI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</si>
  <si>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</si>
  <si>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</si>
  <si>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</si>
  <si>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</si>
  <si>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</si>
  <si>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</si>
  <si>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</si>
  <si>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</si>
  <si>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</si>
  <si>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</si>
  <si>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</si>
  <si>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</si>
  <si>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</si>
  <si>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</si>
  <si>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</si>
  <si>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</si>
  <si>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</si>
  <si>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</si>
  <si>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PRITHA SARKAR</t>
  </si>
  <si>
    <t>NUNA HANG SUBBA</t>
  </si>
  <si>
    <t>TASHI TOBDEN DORJI</t>
  </si>
  <si>
    <t>SYEDA KHIZRA RIZVI</t>
  </si>
  <si>
    <t>RAYMOND LEPCHA</t>
  </si>
  <si>
    <t>RAHUL KUMAR YADAV</t>
  </si>
  <si>
    <t>NEHA SUMAN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</si>
  <si>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</si>
  <si>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</si>
  <si>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</si>
  <si>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</si>
  <si>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</si>
  <si>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</si>
  <si>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</si>
  <si>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</si>
  <si>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</si>
  <si>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</si>
  <si>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</si>
  <si>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</si>
  <si>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</si>
  <si>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</si>
  <si>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NIMA TANDIN</t>
  </si>
  <si>
    <t>POOJA SARAF</t>
  </si>
  <si>
    <t>ADITYA THAKUR</t>
  </si>
  <si>
    <t>SUMAN DEV SARKAR</t>
  </si>
  <si>
    <t>SOURAV DAS</t>
  </si>
  <si>
    <t>UJJWAL KHATIWARA</t>
  </si>
  <si>
    <t>AKSHAY MISHRA</t>
  </si>
  <si>
    <t>YENTEN JAMTSHO</t>
  </si>
  <si>
    <t>ANIK DAS</t>
  </si>
  <si>
    <t>MD. ABDUL AZHAR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</si>
  <si>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</si>
  <si>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</si>
  <si>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</si>
  <si>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</si>
  <si>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</si>
  <si>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</si>
  <si>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</si>
  <si>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</si>
  <si>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</si>
  <si>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</si>
  <si>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</si>
  <si>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</si>
  <si>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</si>
  <si>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</si>
  <si>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</si>
  <si>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</si>
  <si>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</si>
  <si>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</si>
  <si>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</si>
  <si>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</si>
  <si>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</si>
  <si>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</si>
  <si>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MADHU GUPTA</t>
  </si>
  <si>
    <t>BINITA SHARMA</t>
  </si>
  <si>
    <t>DIYA THAPA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</si>
  <si>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</si>
  <si>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</si>
  <si>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</si>
  <si>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</si>
  <si>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</si>
  <si>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</si>
  <si>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</si>
  <si>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</si>
  <si>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</si>
  <si>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</si>
  <si>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</si>
  <si>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</si>
  <si>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</si>
  <si>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</si>
  <si>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</si>
  <si>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</si>
  <si>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</si>
  <si>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</si>
  <si>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</si>
  <si>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</si>
  <si>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</si>
  <si>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</si>
  <si>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</si>
  <si>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MD IFTEKHAR KHAN</t>
  </si>
  <si>
    <t>SAPTARSHI BANIK</t>
  </si>
  <si>
    <t>SHUBHAM DAS</t>
  </si>
  <si>
    <t>SUBHANKAR ADHIKARY</t>
  </si>
  <si>
    <t>NANDITA SAHA</t>
  </si>
  <si>
    <t>NIKITA THAPA</t>
  </si>
  <si>
    <t>SATARUPA GHOSH</t>
  </si>
  <si>
    <t>RUMIKA MINJ</t>
  </si>
  <si>
    <t>NOUSEEN NIKHAT</t>
  </si>
  <si>
    <t>SIBU BHAGAT</t>
  </si>
  <si>
    <t>TSHERING  WANGMO</t>
  </si>
  <si>
    <t>PRITHA BHOWMIK</t>
  </si>
  <si>
    <t>PRERNA GUPTA</t>
  </si>
  <si>
    <t>PRIYANKA SAHA</t>
  </si>
  <si>
    <t>PRIYANKA  THAPA</t>
  </si>
  <si>
    <t>SAURAV CHHETRI</t>
  </si>
  <si>
    <t>ASHWINI CHAUHAN</t>
  </si>
  <si>
    <t>SAMRIDHI CHETTRI</t>
  </si>
  <si>
    <t>SAAHIL TAMANG</t>
  </si>
  <si>
    <t>NILOY DEY</t>
  </si>
  <si>
    <t>RIWAZ RAI</t>
  </si>
  <si>
    <t>Md. ARIF</t>
  </si>
  <si>
    <t>SANGAM SASHANKAR</t>
  </si>
  <si>
    <t>JABED ISLAM</t>
  </si>
  <si>
    <t>RADHA BHUJEL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</si>
  <si>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</si>
  <si>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</si>
  <si>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</si>
  <si>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</si>
  <si>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</si>
  <si>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</si>
  <si>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</si>
  <si>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</si>
  <si>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</si>
  <si>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</si>
  <si>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</si>
  <si>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</si>
  <si>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</si>
  <si>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</si>
  <si>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</si>
  <si>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</si>
  <si>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</si>
  <si>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</si>
  <si>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</si>
  <si>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</si>
  <si>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</si>
  <si>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</si>
  <si>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</si>
  <si>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</si>
  <si>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</si>
  <si>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SHAH ALI UL HAQUE</t>
  </si>
  <si>
    <t>DIKSHA RAI</t>
  </si>
  <si>
    <t>PHURBA WANGDI</t>
  </si>
  <si>
    <t>PRISKA RAI</t>
  </si>
  <si>
    <t>RABINDRA NATH ADHIKARI</t>
  </si>
  <si>
    <t>SANGAY DAWA</t>
  </si>
  <si>
    <t>GAURAV CHANDA</t>
  </si>
  <si>
    <t>BASUDEV BARMAN</t>
  </si>
  <si>
    <t>PRITAM DEY</t>
  </si>
  <si>
    <t>MUKUNDA DAS</t>
  </si>
  <si>
    <t>SUMAN KHATOON</t>
  </si>
  <si>
    <t>MEGHA AGARWAL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</si>
  <si>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</si>
  <si>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</si>
  <si>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</si>
  <si>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</si>
  <si>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</si>
  <si>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</si>
  <si>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</si>
  <si>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</si>
  <si>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</si>
  <si>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</si>
  <si>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</si>
  <si>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</si>
  <si>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</si>
  <si>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</si>
  <si>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</si>
  <si>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</si>
  <si>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</si>
  <si>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PEMA CHEKI</t>
  </si>
  <si>
    <t>DEEPISHA GUPTA</t>
  </si>
  <si>
    <t>SATARUDRIYA MUKHERJEE</t>
  </si>
  <si>
    <t>SOUVIK GHOSH</t>
  </si>
  <si>
    <t>ARUNJIT DUTTA</t>
  </si>
  <si>
    <t>SUBHAM DUTTA</t>
  </si>
  <si>
    <t>ASIK EKBAL</t>
  </si>
  <si>
    <t>MONIKA THAPA</t>
  </si>
  <si>
    <t>SANGAY CHOPEL BHUTIA</t>
  </si>
  <si>
    <t>SAJANA CHETTRI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</si>
  <si>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</si>
  <si>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</si>
  <si>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</si>
  <si>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</si>
  <si>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</si>
  <si>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</si>
  <si>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</si>
  <si>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</si>
  <si>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</si>
  <si>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</si>
  <si>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</si>
  <si>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</si>
  <si>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</si>
  <si>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</si>
  <si>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</si>
  <si>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</si>
  <si>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</si>
  <si>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</si>
  <si>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</si>
  <si>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</si>
  <si>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</si>
  <si>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</si>
  <si>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SMARAN TAMANG</t>
  </si>
  <si>
    <t>PRIYANKA ROY</t>
  </si>
  <si>
    <t>ROHAN DHUNGANA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</si>
  <si>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</si>
  <si>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</si>
  <si>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</si>
  <si>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</si>
  <si>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</si>
  <si>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</si>
  <si>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</si>
  <si>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</si>
  <si>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</si>
  <si>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AMISHRIT GURUNG</t>
  </si>
  <si>
    <t>HERU KM NEWAR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</si>
  <si>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</si>
  <si>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</si>
  <si>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</si>
  <si>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</si>
  <si>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</si>
  <si>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</si>
  <si>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</si>
  <si>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</si>
  <si>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</si>
  <si>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MANITA KUMARI PRASAD</t>
  </si>
  <si>
    <t>CHANDAN PRASAD</t>
  </si>
  <si>
    <t>YANGZILA TAMANG</t>
  </si>
  <si>
    <t>MAHANANDA TAMANG</t>
  </si>
  <si>
    <t>ABHILASH KALIKOTEY</t>
  </si>
  <si>
    <t>NABINA CHHETRI</t>
  </si>
  <si>
    <t>ARYA KUMAR</t>
  </si>
  <si>
    <t>HIMANSHU AGARWAL</t>
  </si>
  <si>
    <t>MASHROOR AHMAD RAJ</t>
  </si>
  <si>
    <t>TASHI WANGCHUG</t>
  </si>
  <si>
    <t>DIWASH SAIBYA (TRF TO BA-I/B)</t>
  </si>
  <si>
    <t>DIWASH SAIBYA (TRF FROM BBA)</t>
  </si>
  <si>
    <t>BIKASH PRASAD</t>
  </si>
  <si>
    <t>NOV</t>
  </si>
  <si>
    <t>SOUMILI SUTRADHAR</t>
  </si>
  <si>
    <t>ANIL SUBBA</t>
  </si>
  <si>
    <t>DEEPAK KUMAR AGARWAL</t>
  </si>
  <si>
    <t>AVG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</si>
</sst>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</font>
    <font>
      <sz val="12"/>
      <color rgb="FFFF0000"/>
      <name val="Calibri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28" fillId="0" borderId="0">
      <alignment vertical="center"/>
    </xf>
  </cellStyleXfs>
  <cellXfs count="212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7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12" fillId="0" borderId="1" xfId="0" applyFont="1" applyFill="1" applyBorder="1"/>
    <xf numFmtId="0" fontId="12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5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" fontId="17" fillId="0" borderId="1" xfId="0" applyNumberFormat="1" applyFont="1" applyBorder="1" applyAlignment="1">
      <alignment horizontal="left" vertical="center"/>
    </xf>
    <xf numFmtId="9" fontId="18" fillId="0" borderId="0" xfId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0" fillId="0" borderId="1" xfId="0" applyFont="1" applyBorder="1" applyAlignment="1">
      <alignment vertical="center"/>
    </xf>
    <xf numFmtId="1" fontId="1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12" fillId="0" borderId="1" xfId="1" applyFont="1" applyFill="1" applyBorder="1"/>
    <xf numFmtId="9" fontId="0" fillId="0" borderId="0" xfId="1" applyFont="1" applyFill="1"/>
    <xf numFmtId="9" fontId="5" fillId="0" borderId="1" xfId="1" applyFont="1" applyBorder="1" applyAlignment="1">
      <alignment horizontal="center" vertical="center"/>
    </xf>
    <xf numFmtId="9" fontId="12" fillId="0" borderId="1" xfId="1" applyFont="1" applyFill="1" applyBorder="1" applyAlignment="1">
      <alignment horizontal="center"/>
    </xf>
    <xf numFmtId="9" fontId="0" fillId="0" borderId="0" xfId="1" applyFont="1"/>
    <xf numFmtId="9" fontId="1" fillId="0" borderId="1" xfId="1" applyFont="1" applyBorder="1" applyAlignment="1">
      <alignment vertical="center"/>
    </xf>
    <xf numFmtId="9" fontId="0" fillId="0" borderId="0" xfId="1" applyFont="1" applyFill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9" fontId="2" fillId="0" borderId="1" xfId="1" applyNumberFormat="1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right" vertical="center"/>
    </xf>
    <xf numFmtId="9" fontId="12" fillId="0" borderId="1" xfId="1" applyNumberFormat="1" applyFont="1" applyFill="1" applyBorder="1"/>
    <xf numFmtId="9" fontId="0" fillId="0" borderId="1" xfId="1" applyNumberFormat="1" applyFont="1" applyFill="1" applyBorder="1" applyAlignment="1">
      <alignment horizontal="center" vertical="center"/>
    </xf>
    <xf numFmtId="9" fontId="0" fillId="0" borderId="0" xfId="1" applyNumberFormat="1" applyFont="1" applyFill="1"/>
    <xf numFmtId="0" fontId="2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5" fillId="0" borderId="1" xfId="1" applyFont="1" applyBorder="1" applyAlignment="1">
      <alignment horizontal="center"/>
    </xf>
    <xf numFmtId="9" fontId="0" fillId="0" borderId="0" xfId="0" applyNumberForma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 vertical="center"/>
    </xf>
    <xf numFmtId="9" fontId="2" fillId="0" borderId="0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31" fillId="0" borderId="2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9" fontId="3" fillId="0" borderId="0" xfId="1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0" fontId="4" fillId="0" borderId="0" xfId="0" applyFont="1" applyFill="1"/>
    <xf numFmtId="9" fontId="4" fillId="0" borderId="2" xfId="1" applyFont="1" applyFill="1" applyBorder="1" applyAlignment="1">
      <alignment horizontal="center"/>
    </xf>
    <xf numFmtId="9" fontId="4" fillId="0" borderId="3" xfId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9" fontId="20" fillId="0" borderId="1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9" fontId="3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1" fontId="31" fillId="0" borderId="1" xfId="0" applyNumberFormat="1" applyFont="1" applyFill="1" applyBorder="1" applyAlignment="1">
      <alignment horizontal="center" vertical="center"/>
    </xf>
    <xf numFmtId="9" fontId="4" fillId="0" borderId="0" xfId="1" applyFont="1" applyFill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8" fillId="0" borderId="1" xfId="0" applyFont="1" applyFill="1" applyBorder="1" applyAlignment="1"/>
    <xf numFmtId="0" fontId="33" fillId="0" borderId="1" xfId="2" applyFont="1" applyBorder="1" applyAlignment="1">
      <alignment horizontal="center" vertical="center"/>
    </xf>
    <xf numFmtId="0" fontId="34" fillId="0" borderId="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0" fontId="28" fillId="0" borderId="0" xfId="2" applyFont="1" applyFill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workbookViewId="0">
      <selection activeCell="B6" sqref="B6"/>
    </sheetView>
  </sheetViews>
  <sheetFormatPr defaultColWidth="9.140625" defaultRowHeight="24.95" customHeight="1"/>
  <cols>
    <col min="1" max="1" width="9.140625" style="16" bestFit="1" customWidth="1"/>
    <col min="2" max="2" width="29" style="15" bestFit="1" customWidth="1"/>
    <col min="3" max="3" width="8" style="17" customWidth="1"/>
    <col min="4" max="4" width="7.7109375" style="6" customWidth="1"/>
    <col min="5" max="5" width="9.140625" style="4"/>
    <col min="6" max="6" width="9.140625" style="6"/>
    <col min="7" max="7" width="7" style="17" customWidth="1"/>
    <col min="8" max="8" width="8.42578125" style="6" customWidth="1"/>
    <col min="9" max="9" width="9.140625" style="4"/>
    <col min="10" max="10" width="9.140625" style="6"/>
    <col min="11" max="11" width="7.7109375" style="4" customWidth="1"/>
    <col min="12" max="12" width="7.5703125" style="6" customWidth="1"/>
    <col min="13" max="13" width="7.28515625" style="4" customWidth="1"/>
    <col min="14" max="14" width="7.7109375" style="6" customWidth="1"/>
    <col min="15" max="15" width="5.140625" style="4" bestFit="1" customWidth="1"/>
    <col min="16" max="16" width="5.28515625" style="4" customWidth="1"/>
    <col min="17" max="17" width="9.7109375" style="6" customWidth="1"/>
    <col min="18" max="16384" width="9.140625" style="4"/>
  </cols>
  <sheetData>
    <row r="1" spans="1:17" s="33" customFormat="1" ht="24.95" customHeight="1">
      <c r="A1" s="151" t="s">
        <v>212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  <c r="Q1" s="149"/>
    </row>
    <row r="2" spans="1:17" s="33" customFormat="1" ht="21">
      <c r="A2" s="5"/>
      <c r="B2" s="18" t="s">
        <v>201</v>
      </c>
      <c r="C2" s="153" t="s">
        <v>202</v>
      </c>
      <c r="D2" s="153"/>
      <c r="E2" s="154" t="s">
        <v>214</v>
      </c>
      <c r="F2" s="154"/>
      <c r="G2" s="154" t="s">
        <v>203</v>
      </c>
      <c r="H2" s="154"/>
      <c r="I2" s="153" t="s">
        <v>204</v>
      </c>
      <c r="J2" s="153"/>
      <c r="K2" s="154" t="s">
        <v>205</v>
      </c>
      <c r="L2" s="154"/>
      <c r="M2" s="154" t="s">
        <v>206</v>
      </c>
      <c r="N2" s="154"/>
      <c r="O2" s="150" t="s">
        <v>211</v>
      </c>
      <c r="P2" s="150"/>
      <c r="Q2" s="149"/>
    </row>
    <row r="3" spans="1:17" s="33" customFormat="1" ht="24.95" customHeight="1">
      <c r="A3" s="5"/>
      <c r="B3" s="18" t="s">
        <v>210</v>
      </c>
      <c r="C3" s="138" t="s">
        <v>781</v>
      </c>
      <c r="D3" s="7" t="s">
        <v>207</v>
      </c>
      <c r="E3" s="138" t="s">
        <v>781</v>
      </c>
      <c r="F3" s="7" t="s">
        <v>207</v>
      </c>
      <c r="G3" s="138" t="s">
        <v>781</v>
      </c>
      <c r="H3" s="7" t="s">
        <v>207</v>
      </c>
      <c r="I3" s="138" t="s">
        <v>781</v>
      </c>
      <c r="J3" s="7" t="s">
        <v>207</v>
      </c>
      <c r="K3" s="138" t="s">
        <v>781</v>
      </c>
      <c r="L3" s="8" t="s">
        <v>207</v>
      </c>
      <c r="M3" s="138" t="s">
        <v>781</v>
      </c>
      <c r="N3" s="8" t="s">
        <v>207</v>
      </c>
      <c r="O3" s="138" t="s">
        <v>781</v>
      </c>
      <c r="P3" s="23" t="s">
        <v>207</v>
      </c>
      <c r="Q3" s="149"/>
    </row>
    <row r="4" spans="1:17" s="33" customFormat="1" ht="24.95" customHeight="1">
      <c r="A4" s="36"/>
      <c r="B4" s="18" t="s">
        <v>208</v>
      </c>
      <c r="C4" s="139">
        <v>20</v>
      </c>
      <c r="D4" s="31"/>
      <c r="E4" s="118">
        <v>20</v>
      </c>
      <c r="F4" s="31"/>
      <c r="G4" s="118">
        <v>20</v>
      </c>
      <c r="H4" s="31"/>
      <c r="I4" s="139">
        <v>17</v>
      </c>
      <c r="J4" s="31"/>
      <c r="K4" s="139">
        <v>20</v>
      </c>
      <c r="L4" s="32"/>
      <c r="M4" s="118">
        <v>20</v>
      </c>
      <c r="N4" s="32"/>
      <c r="O4" s="37"/>
      <c r="P4" s="37"/>
      <c r="Q4" s="32" t="s">
        <v>209</v>
      </c>
    </row>
    <row r="5" spans="1:17" s="33" customFormat="1" ht="24.95" customHeight="1">
      <c r="A5" s="36" t="s">
        <v>186</v>
      </c>
      <c r="B5" s="35" t="s">
        <v>187</v>
      </c>
      <c r="C5" s="140"/>
      <c r="D5" s="10"/>
      <c r="E5" s="126"/>
      <c r="F5" s="10"/>
      <c r="G5" s="126"/>
      <c r="H5" s="10"/>
      <c r="I5" s="140"/>
      <c r="J5" s="10"/>
      <c r="K5" s="140"/>
      <c r="L5" s="10"/>
      <c r="M5" s="126"/>
      <c r="N5" s="10"/>
      <c r="O5" s="25"/>
      <c r="P5" s="25"/>
      <c r="Q5" s="10"/>
    </row>
    <row r="6" spans="1:17" s="11" customFormat="1" ht="24.95" customHeight="1">
      <c r="A6" s="2">
        <v>1</v>
      </c>
      <c r="B6" s="12" t="s">
        <v>0</v>
      </c>
      <c r="C6" s="2">
        <v>13</v>
      </c>
      <c r="D6" s="26">
        <f>C6/20</f>
        <v>0.65</v>
      </c>
      <c r="E6" s="75">
        <v>13</v>
      </c>
      <c r="F6" s="26">
        <f>E6/20</f>
        <v>0.65</v>
      </c>
      <c r="G6" s="75">
        <v>13</v>
      </c>
      <c r="H6" s="26">
        <f>G6/20</f>
        <v>0.65</v>
      </c>
      <c r="I6" s="2">
        <v>7</v>
      </c>
      <c r="J6" s="26">
        <f>I6/17</f>
        <v>0.41176470588235292</v>
      </c>
      <c r="K6" s="134">
        <v>13</v>
      </c>
      <c r="L6" s="26">
        <f>K6/20</f>
        <v>0.65</v>
      </c>
      <c r="M6" s="75">
        <v>13</v>
      </c>
      <c r="N6" s="26">
        <f>M6/20</f>
        <v>0.65</v>
      </c>
      <c r="O6" s="1"/>
      <c r="P6" s="1"/>
      <c r="Q6" s="26">
        <f>(D6+F6+H6+J6+L6+N6)/6</f>
        <v>0.61029411764705876</v>
      </c>
    </row>
    <row r="7" spans="1:17" s="11" customFormat="1" ht="24.95" customHeight="1">
      <c r="A7" s="3">
        <v>2</v>
      </c>
      <c r="B7" s="12" t="s">
        <v>1</v>
      </c>
      <c r="C7" s="2">
        <v>18</v>
      </c>
      <c r="D7" s="26">
        <f t="shared" ref="D7:D50" si="0">C7/20</f>
        <v>0.9</v>
      </c>
      <c r="E7" s="75">
        <v>18</v>
      </c>
      <c r="F7" s="26">
        <f t="shared" ref="F7:F50" si="1">E7/20</f>
        <v>0.9</v>
      </c>
      <c r="G7" s="75">
        <v>18</v>
      </c>
      <c r="H7" s="26">
        <f t="shared" ref="H7:H50" si="2">G7/20</f>
        <v>0.9</v>
      </c>
      <c r="I7" s="2">
        <v>13</v>
      </c>
      <c r="J7" s="26">
        <f t="shared" ref="J7:J50" si="3">I7/17</f>
        <v>0.76470588235294112</v>
      </c>
      <c r="K7" s="134">
        <v>18</v>
      </c>
      <c r="L7" s="26">
        <f t="shared" ref="L7:L50" si="4">K7/20</f>
        <v>0.9</v>
      </c>
      <c r="M7" s="75">
        <v>18</v>
      </c>
      <c r="N7" s="26">
        <f t="shared" ref="N7:N50" si="5">M7/20</f>
        <v>0.9</v>
      </c>
      <c r="O7" s="1"/>
      <c r="P7" s="1"/>
      <c r="Q7" s="26">
        <f t="shared" ref="Q7:Q50" si="6">(D7+F7+H7+J7+L7+N7)/6</f>
        <v>0.87745098039215697</v>
      </c>
    </row>
    <row r="8" spans="1:17" s="11" customFormat="1" ht="24.95" customHeight="1">
      <c r="A8" s="3">
        <v>3</v>
      </c>
      <c r="B8" s="12" t="s">
        <v>2</v>
      </c>
      <c r="C8" s="2">
        <v>12</v>
      </c>
      <c r="D8" s="26">
        <f t="shared" si="0"/>
        <v>0.6</v>
      </c>
      <c r="E8" s="75">
        <v>12</v>
      </c>
      <c r="F8" s="26">
        <f t="shared" si="1"/>
        <v>0.6</v>
      </c>
      <c r="G8" s="75">
        <v>12</v>
      </c>
      <c r="H8" s="26">
        <f t="shared" si="2"/>
        <v>0.6</v>
      </c>
      <c r="I8" s="2">
        <v>5</v>
      </c>
      <c r="J8" s="26">
        <f t="shared" si="3"/>
        <v>0.29411764705882354</v>
      </c>
      <c r="K8" s="134">
        <v>12</v>
      </c>
      <c r="L8" s="26">
        <f t="shared" si="4"/>
        <v>0.6</v>
      </c>
      <c r="M8" s="75">
        <v>12</v>
      </c>
      <c r="N8" s="26">
        <f t="shared" si="5"/>
        <v>0.6</v>
      </c>
      <c r="O8" s="1"/>
      <c r="P8" s="1"/>
      <c r="Q8" s="26">
        <f t="shared" si="6"/>
        <v>0.54901960784313719</v>
      </c>
    </row>
    <row r="9" spans="1:17" s="11" customFormat="1" ht="24.95" customHeight="1">
      <c r="A9" s="3">
        <v>4</v>
      </c>
      <c r="B9" s="12" t="s">
        <v>3</v>
      </c>
      <c r="C9" s="2">
        <v>19</v>
      </c>
      <c r="D9" s="26">
        <f t="shared" si="0"/>
        <v>0.95</v>
      </c>
      <c r="E9" s="75">
        <v>19</v>
      </c>
      <c r="F9" s="26">
        <f t="shared" si="1"/>
        <v>0.95</v>
      </c>
      <c r="G9" s="75">
        <v>19</v>
      </c>
      <c r="H9" s="26">
        <f t="shared" si="2"/>
        <v>0.95</v>
      </c>
      <c r="I9" s="2">
        <v>11</v>
      </c>
      <c r="J9" s="26">
        <f t="shared" si="3"/>
        <v>0.6470588235294118</v>
      </c>
      <c r="K9" s="134">
        <v>19</v>
      </c>
      <c r="L9" s="26">
        <f t="shared" si="4"/>
        <v>0.95</v>
      </c>
      <c r="M9" s="75">
        <v>19</v>
      </c>
      <c r="N9" s="26">
        <f t="shared" si="5"/>
        <v>0.95</v>
      </c>
      <c r="O9" s="1"/>
      <c r="P9" s="1"/>
      <c r="Q9" s="26">
        <f t="shared" si="6"/>
        <v>0.89950980392156854</v>
      </c>
    </row>
    <row r="10" spans="1:17" s="11" customFormat="1" ht="24.95" customHeight="1">
      <c r="A10" s="3">
        <v>5</v>
      </c>
      <c r="B10" s="12" t="s">
        <v>4</v>
      </c>
      <c r="C10" s="2">
        <v>16</v>
      </c>
      <c r="D10" s="26">
        <f t="shared" si="0"/>
        <v>0.8</v>
      </c>
      <c r="E10" s="75">
        <v>16</v>
      </c>
      <c r="F10" s="26">
        <f t="shared" si="1"/>
        <v>0.8</v>
      </c>
      <c r="G10" s="75">
        <v>16</v>
      </c>
      <c r="H10" s="26">
        <f t="shared" si="2"/>
        <v>0.8</v>
      </c>
      <c r="I10" s="2">
        <v>10</v>
      </c>
      <c r="J10" s="26">
        <f t="shared" si="3"/>
        <v>0.58823529411764708</v>
      </c>
      <c r="K10" s="134">
        <v>16</v>
      </c>
      <c r="L10" s="26">
        <f t="shared" si="4"/>
        <v>0.8</v>
      </c>
      <c r="M10" s="75">
        <v>16</v>
      </c>
      <c r="N10" s="26">
        <f t="shared" si="5"/>
        <v>0.8</v>
      </c>
      <c r="O10" s="1"/>
      <c r="P10" s="1"/>
      <c r="Q10" s="26">
        <f t="shared" si="6"/>
        <v>0.76470588235294124</v>
      </c>
    </row>
    <row r="11" spans="1:17" s="11" customFormat="1" ht="24.95" customHeight="1">
      <c r="A11" s="3">
        <v>6</v>
      </c>
      <c r="B11" s="12" t="s">
        <v>5</v>
      </c>
      <c r="C11" s="2">
        <v>19</v>
      </c>
      <c r="D11" s="26">
        <f t="shared" si="0"/>
        <v>0.95</v>
      </c>
      <c r="E11" s="75">
        <v>19</v>
      </c>
      <c r="F11" s="26">
        <f t="shared" si="1"/>
        <v>0.95</v>
      </c>
      <c r="G11" s="75">
        <v>19</v>
      </c>
      <c r="H11" s="26">
        <f t="shared" si="2"/>
        <v>0.95</v>
      </c>
      <c r="I11" s="2">
        <v>16</v>
      </c>
      <c r="J11" s="26">
        <f t="shared" si="3"/>
        <v>0.94117647058823528</v>
      </c>
      <c r="K11" s="134">
        <v>19</v>
      </c>
      <c r="L11" s="26">
        <f t="shared" si="4"/>
        <v>0.95</v>
      </c>
      <c r="M11" s="75">
        <v>19</v>
      </c>
      <c r="N11" s="26">
        <f t="shared" si="5"/>
        <v>0.95</v>
      </c>
      <c r="O11" s="1"/>
      <c r="P11" s="1"/>
      <c r="Q11" s="26">
        <f t="shared" si="6"/>
        <v>0.94852941176470595</v>
      </c>
    </row>
    <row r="12" spans="1:17" s="11" customFormat="1" ht="24.95" customHeight="1">
      <c r="A12" s="3">
        <v>7</v>
      </c>
      <c r="B12" s="12" t="s">
        <v>6</v>
      </c>
      <c r="C12" s="2">
        <v>15</v>
      </c>
      <c r="D12" s="26">
        <f t="shared" si="0"/>
        <v>0.75</v>
      </c>
      <c r="E12" s="75">
        <v>15</v>
      </c>
      <c r="F12" s="26">
        <f t="shared" si="1"/>
        <v>0.75</v>
      </c>
      <c r="G12" s="75">
        <v>15</v>
      </c>
      <c r="H12" s="26">
        <f t="shared" si="2"/>
        <v>0.75</v>
      </c>
      <c r="I12" s="2">
        <v>12</v>
      </c>
      <c r="J12" s="26">
        <f t="shared" si="3"/>
        <v>0.70588235294117652</v>
      </c>
      <c r="K12" s="134">
        <v>15</v>
      </c>
      <c r="L12" s="26">
        <f t="shared" si="4"/>
        <v>0.75</v>
      </c>
      <c r="M12" s="75">
        <v>15</v>
      </c>
      <c r="N12" s="26">
        <f t="shared" si="5"/>
        <v>0.75</v>
      </c>
      <c r="O12" s="1"/>
      <c r="P12" s="1"/>
      <c r="Q12" s="26">
        <f t="shared" si="6"/>
        <v>0.74264705882352944</v>
      </c>
    </row>
    <row r="13" spans="1:17" s="11" customFormat="1" ht="24.95" customHeight="1">
      <c r="A13" s="3">
        <v>8</v>
      </c>
      <c r="B13" s="12" t="s">
        <v>7</v>
      </c>
      <c r="C13" s="2">
        <v>17</v>
      </c>
      <c r="D13" s="26">
        <f t="shared" si="0"/>
        <v>0.85</v>
      </c>
      <c r="E13" s="75">
        <v>17</v>
      </c>
      <c r="F13" s="26">
        <f t="shared" si="1"/>
        <v>0.85</v>
      </c>
      <c r="G13" s="75">
        <v>17</v>
      </c>
      <c r="H13" s="26">
        <f t="shared" si="2"/>
        <v>0.85</v>
      </c>
      <c r="I13" s="2">
        <v>12</v>
      </c>
      <c r="J13" s="26">
        <f t="shared" si="3"/>
        <v>0.70588235294117652</v>
      </c>
      <c r="K13" s="134">
        <v>17</v>
      </c>
      <c r="L13" s="26">
        <f t="shared" si="4"/>
        <v>0.85</v>
      </c>
      <c r="M13" s="75">
        <v>17</v>
      </c>
      <c r="N13" s="26">
        <f t="shared" si="5"/>
        <v>0.85</v>
      </c>
      <c r="O13" s="1"/>
      <c r="P13" s="1"/>
      <c r="Q13" s="26">
        <f t="shared" si="6"/>
        <v>0.82598039215686259</v>
      </c>
    </row>
    <row r="14" spans="1:17" s="11" customFormat="1" ht="24.95" customHeight="1">
      <c r="A14" s="3">
        <v>9</v>
      </c>
      <c r="B14" s="12" t="s">
        <v>8</v>
      </c>
      <c r="C14" s="2">
        <v>17</v>
      </c>
      <c r="D14" s="26">
        <f t="shared" si="0"/>
        <v>0.85</v>
      </c>
      <c r="E14" s="75">
        <v>17</v>
      </c>
      <c r="F14" s="26">
        <f t="shared" si="1"/>
        <v>0.85</v>
      </c>
      <c r="G14" s="75">
        <v>17</v>
      </c>
      <c r="H14" s="26">
        <f t="shared" si="2"/>
        <v>0.85</v>
      </c>
      <c r="I14" s="2">
        <v>11</v>
      </c>
      <c r="J14" s="26">
        <f t="shared" si="3"/>
        <v>0.6470588235294118</v>
      </c>
      <c r="K14" s="134">
        <v>17</v>
      </c>
      <c r="L14" s="26">
        <f t="shared" si="4"/>
        <v>0.85</v>
      </c>
      <c r="M14" s="75">
        <v>17</v>
      </c>
      <c r="N14" s="26">
        <f t="shared" si="5"/>
        <v>0.85</v>
      </c>
      <c r="O14" s="1"/>
      <c r="P14" s="1"/>
      <c r="Q14" s="26">
        <f t="shared" si="6"/>
        <v>0.81617647058823517</v>
      </c>
    </row>
    <row r="15" spans="1:17" s="11" customFormat="1" ht="24.95" customHeight="1">
      <c r="A15" s="3">
        <v>10</v>
      </c>
      <c r="B15" s="12" t="s">
        <v>9</v>
      </c>
      <c r="C15" s="2">
        <v>13</v>
      </c>
      <c r="D15" s="26">
        <f t="shared" si="0"/>
        <v>0.65</v>
      </c>
      <c r="E15" s="75">
        <v>13</v>
      </c>
      <c r="F15" s="26">
        <f t="shared" si="1"/>
        <v>0.65</v>
      </c>
      <c r="G15" s="75">
        <v>13</v>
      </c>
      <c r="H15" s="26">
        <f t="shared" si="2"/>
        <v>0.65</v>
      </c>
      <c r="I15" s="2">
        <v>6</v>
      </c>
      <c r="J15" s="26">
        <f t="shared" si="3"/>
        <v>0.35294117647058826</v>
      </c>
      <c r="K15" s="134">
        <v>13</v>
      </c>
      <c r="L15" s="26">
        <f t="shared" si="4"/>
        <v>0.65</v>
      </c>
      <c r="M15" s="75">
        <v>13</v>
      </c>
      <c r="N15" s="26">
        <f t="shared" si="5"/>
        <v>0.65</v>
      </c>
      <c r="O15" s="1"/>
      <c r="P15" s="1"/>
      <c r="Q15" s="26">
        <f t="shared" si="6"/>
        <v>0.60049019607843135</v>
      </c>
    </row>
    <row r="16" spans="1:17" s="11" customFormat="1" ht="24.95" customHeight="1">
      <c r="A16" s="3">
        <v>11</v>
      </c>
      <c r="B16" s="12" t="s">
        <v>10</v>
      </c>
      <c r="C16" s="2">
        <v>16</v>
      </c>
      <c r="D16" s="26">
        <f t="shared" si="0"/>
        <v>0.8</v>
      </c>
      <c r="E16" s="75">
        <v>16</v>
      </c>
      <c r="F16" s="26">
        <f t="shared" si="1"/>
        <v>0.8</v>
      </c>
      <c r="G16" s="75">
        <v>16</v>
      </c>
      <c r="H16" s="26">
        <f t="shared" si="2"/>
        <v>0.8</v>
      </c>
      <c r="I16" s="2">
        <v>14</v>
      </c>
      <c r="J16" s="26">
        <f t="shared" si="3"/>
        <v>0.82352941176470584</v>
      </c>
      <c r="K16" s="134">
        <v>16</v>
      </c>
      <c r="L16" s="26">
        <f t="shared" si="4"/>
        <v>0.8</v>
      </c>
      <c r="M16" s="75">
        <v>16</v>
      </c>
      <c r="N16" s="26">
        <f t="shared" si="5"/>
        <v>0.8</v>
      </c>
      <c r="O16" s="1"/>
      <c r="P16" s="1"/>
      <c r="Q16" s="26">
        <f t="shared" si="6"/>
        <v>0.8039215686274509</v>
      </c>
    </row>
    <row r="17" spans="1:17" s="11" customFormat="1" ht="24.95" customHeight="1">
      <c r="A17" s="3">
        <v>12</v>
      </c>
      <c r="B17" s="12" t="s">
        <v>11</v>
      </c>
      <c r="C17" s="2">
        <v>15</v>
      </c>
      <c r="D17" s="26">
        <f t="shared" si="0"/>
        <v>0.75</v>
      </c>
      <c r="E17" s="75">
        <v>15</v>
      </c>
      <c r="F17" s="26">
        <f t="shared" si="1"/>
        <v>0.75</v>
      </c>
      <c r="G17" s="75">
        <v>15</v>
      </c>
      <c r="H17" s="26">
        <f t="shared" si="2"/>
        <v>0.75</v>
      </c>
      <c r="I17" s="2">
        <v>4</v>
      </c>
      <c r="J17" s="26">
        <f t="shared" si="3"/>
        <v>0.23529411764705882</v>
      </c>
      <c r="K17" s="134">
        <v>15</v>
      </c>
      <c r="L17" s="26">
        <f t="shared" si="4"/>
        <v>0.75</v>
      </c>
      <c r="M17" s="75">
        <v>15</v>
      </c>
      <c r="N17" s="26">
        <f t="shared" si="5"/>
        <v>0.75</v>
      </c>
      <c r="O17" s="1"/>
      <c r="P17" s="1"/>
      <c r="Q17" s="26">
        <f t="shared" si="6"/>
        <v>0.66421568627450978</v>
      </c>
    </row>
    <row r="18" spans="1:17" s="11" customFormat="1" ht="24.95" customHeight="1">
      <c r="A18" s="3">
        <v>13</v>
      </c>
      <c r="B18" s="12" t="s">
        <v>12</v>
      </c>
      <c r="C18" s="2">
        <v>14</v>
      </c>
      <c r="D18" s="26">
        <f t="shared" si="0"/>
        <v>0.7</v>
      </c>
      <c r="E18" s="75">
        <v>14</v>
      </c>
      <c r="F18" s="26">
        <f t="shared" si="1"/>
        <v>0.7</v>
      </c>
      <c r="G18" s="75">
        <v>14</v>
      </c>
      <c r="H18" s="26">
        <f t="shared" si="2"/>
        <v>0.7</v>
      </c>
      <c r="I18" s="2">
        <v>9</v>
      </c>
      <c r="J18" s="26">
        <f t="shared" si="3"/>
        <v>0.52941176470588236</v>
      </c>
      <c r="K18" s="134">
        <v>14</v>
      </c>
      <c r="L18" s="26">
        <f t="shared" si="4"/>
        <v>0.7</v>
      </c>
      <c r="M18" s="75">
        <v>14</v>
      </c>
      <c r="N18" s="26">
        <f t="shared" si="5"/>
        <v>0.7</v>
      </c>
      <c r="O18" s="1"/>
      <c r="P18" s="1"/>
      <c r="Q18" s="26">
        <f t="shared" si="6"/>
        <v>0.67156862745098034</v>
      </c>
    </row>
    <row r="19" spans="1:17" s="11" customFormat="1" ht="24.95" customHeight="1">
      <c r="A19" s="3">
        <v>14</v>
      </c>
      <c r="B19" s="12" t="s">
        <v>13</v>
      </c>
      <c r="C19" s="2">
        <v>12</v>
      </c>
      <c r="D19" s="26">
        <f t="shared" si="0"/>
        <v>0.6</v>
      </c>
      <c r="E19" s="75">
        <v>12</v>
      </c>
      <c r="F19" s="26">
        <f t="shared" si="1"/>
        <v>0.6</v>
      </c>
      <c r="G19" s="75">
        <v>12</v>
      </c>
      <c r="H19" s="26">
        <f t="shared" si="2"/>
        <v>0.6</v>
      </c>
      <c r="I19" s="2">
        <v>7</v>
      </c>
      <c r="J19" s="26">
        <f t="shared" si="3"/>
        <v>0.41176470588235292</v>
      </c>
      <c r="K19" s="134">
        <v>12</v>
      </c>
      <c r="L19" s="26">
        <f t="shared" si="4"/>
        <v>0.6</v>
      </c>
      <c r="M19" s="75">
        <v>12</v>
      </c>
      <c r="N19" s="26">
        <f t="shared" si="5"/>
        <v>0.6</v>
      </c>
      <c r="O19" s="1"/>
      <c r="P19" s="1"/>
      <c r="Q19" s="26">
        <f t="shared" si="6"/>
        <v>0.56862745098039214</v>
      </c>
    </row>
    <row r="20" spans="1:17" s="11" customFormat="1" ht="24.95" customHeight="1">
      <c r="A20" s="3">
        <v>15</v>
      </c>
      <c r="B20" s="12" t="s">
        <v>14</v>
      </c>
      <c r="C20" s="2">
        <v>17</v>
      </c>
      <c r="D20" s="26">
        <f t="shared" si="0"/>
        <v>0.85</v>
      </c>
      <c r="E20" s="75">
        <v>17</v>
      </c>
      <c r="F20" s="26">
        <f t="shared" si="1"/>
        <v>0.85</v>
      </c>
      <c r="G20" s="75">
        <v>17</v>
      </c>
      <c r="H20" s="26">
        <f t="shared" si="2"/>
        <v>0.85</v>
      </c>
      <c r="I20" s="2">
        <v>7</v>
      </c>
      <c r="J20" s="26">
        <f t="shared" si="3"/>
        <v>0.41176470588235292</v>
      </c>
      <c r="K20" s="134">
        <v>17</v>
      </c>
      <c r="L20" s="26">
        <f t="shared" si="4"/>
        <v>0.85</v>
      </c>
      <c r="M20" s="75">
        <v>17</v>
      </c>
      <c r="N20" s="26">
        <f t="shared" si="5"/>
        <v>0.85</v>
      </c>
      <c r="O20" s="1"/>
      <c r="P20" s="1"/>
      <c r="Q20" s="26">
        <f t="shared" si="6"/>
        <v>0.77696078431372539</v>
      </c>
    </row>
    <row r="21" spans="1:17" s="11" customFormat="1" ht="24.95" customHeight="1">
      <c r="A21" s="3">
        <v>16</v>
      </c>
      <c r="B21" s="12" t="s">
        <v>15</v>
      </c>
      <c r="C21" s="2">
        <v>15</v>
      </c>
      <c r="D21" s="26">
        <f t="shared" si="0"/>
        <v>0.75</v>
      </c>
      <c r="E21" s="75">
        <v>15</v>
      </c>
      <c r="F21" s="26">
        <f t="shared" si="1"/>
        <v>0.75</v>
      </c>
      <c r="G21" s="75">
        <v>15</v>
      </c>
      <c r="H21" s="26">
        <f t="shared" si="2"/>
        <v>0.75</v>
      </c>
      <c r="I21" s="2">
        <v>9</v>
      </c>
      <c r="J21" s="26">
        <f t="shared" si="3"/>
        <v>0.52941176470588236</v>
      </c>
      <c r="K21" s="134">
        <v>15</v>
      </c>
      <c r="L21" s="26">
        <f t="shared" si="4"/>
        <v>0.75</v>
      </c>
      <c r="M21" s="75">
        <v>15</v>
      </c>
      <c r="N21" s="26">
        <f t="shared" si="5"/>
        <v>0.75</v>
      </c>
      <c r="O21" s="1"/>
      <c r="P21" s="1"/>
      <c r="Q21" s="26">
        <f t="shared" si="6"/>
        <v>0.71323529411764708</v>
      </c>
    </row>
    <row r="22" spans="1:17" s="11" customFormat="1" ht="24.95" customHeight="1">
      <c r="A22" s="3">
        <v>17</v>
      </c>
      <c r="B22" s="12" t="s">
        <v>16</v>
      </c>
      <c r="C22" s="2">
        <v>14</v>
      </c>
      <c r="D22" s="26">
        <f t="shared" si="0"/>
        <v>0.7</v>
      </c>
      <c r="E22" s="75">
        <v>14</v>
      </c>
      <c r="F22" s="26">
        <f t="shared" si="1"/>
        <v>0.7</v>
      </c>
      <c r="G22" s="75">
        <v>14</v>
      </c>
      <c r="H22" s="26">
        <f t="shared" si="2"/>
        <v>0.7</v>
      </c>
      <c r="I22" s="2">
        <v>11</v>
      </c>
      <c r="J22" s="26">
        <f t="shared" si="3"/>
        <v>0.6470588235294118</v>
      </c>
      <c r="K22" s="134">
        <v>14</v>
      </c>
      <c r="L22" s="26">
        <f t="shared" si="4"/>
        <v>0.7</v>
      </c>
      <c r="M22" s="75">
        <v>14</v>
      </c>
      <c r="N22" s="26">
        <f t="shared" si="5"/>
        <v>0.7</v>
      </c>
      <c r="O22" s="1"/>
      <c r="P22" s="1"/>
      <c r="Q22" s="26">
        <f t="shared" si="6"/>
        <v>0.69117647058823517</v>
      </c>
    </row>
    <row r="23" spans="1:17" s="11" customFormat="1" ht="24.95" customHeight="1">
      <c r="A23" s="3">
        <v>18</v>
      </c>
      <c r="B23" s="12" t="s">
        <v>17</v>
      </c>
      <c r="C23" s="2">
        <v>19</v>
      </c>
      <c r="D23" s="26">
        <f t="shared" si="0"/>
        <v>0.95</v>
      </c>
      <c r="E23" s="75">
        <v>19</v>
      </c>
      <c r="F23" s="26">
        <f t="shared" si="1"/>
        <v>0.95</v>
      </c>
      <c r="G23" s="75">
        <v>19</v>
      </c>
      <c r="H23" s="26">
        <f t="shared" si="2"/>
        <v>0.95</v>
      </c>
      <c r="I23" s="2">
        <v>13</v>
      </c>
      <c r="J23" s="26">
        <f t="shared" si="3"/>
        <v>0.76470588235294112</v>
      </c>
      <c r="K23" s="134">
        <v>19</v>
      </c>
      <c r="L23" s="26">
        <f t="shared" si="4"/>
        <v>0.95</v>
      </c>
      <c r="M23" s="75">
        <v>19</v>
      </c>
      <c r="N23" s="26">
        <f t="shared" si="5"/>
        <v>0.95</v>
      </c>
      <c r="O23" s="1"/>
      <c r="P23" s="1"/>
      <c r="Q23" s="26">
        <f t="shared" si="6"/>
        <v>0.91911764705882348</v>
      </c>
    </row>
    <row r="24" spans="1:17" s="11" customFormat="1" ht="24.95" customHeight="1">
      <c r="A24" s="3">
        <v>19</v>
      </c>
      <c r="B24" s="12" t="s">
        <v>18</v>
      </c>
      <c r="C24" s="2">
        <v>0</v>
      </c>
      <c r="D24" s="26">
        <f t="shared" si="0"/>
        <v>0</v>
      </c>
      <c r="E24" s="75">
        <v>0</v>
      </c>
      <c r="F24" s="26">
        <f t="shared" si="1"/>
        <v>0</v>
      </c>
      <c r="G24" s="75">
        <v>0</v>
      </c>
      <c r="H24" s="26">
        <f t="shared" si="2"/>
        <v>0</v>
      </c>
      <c r="I24" s="2">
        <v>0</v>
      </c>
      <c r="J24" s="26">
        <f t="shared" si="3"/>
        <v>0</v>
      </c>
      <c r="K24" s="134">
        <v>0</v>
      </c>
      <c r="L24" s="26">
        <f t="shared" si="4"/>
        <v>0</v>
      </c>
      <c r="M24" s="75">
        <v>0</v>
      </c>
      <c r="N24" s="26">
        <f t="shared" si="5"/>
        <v>0</v>
      </c>
      <c r="O24" s="1"/>
      <c r="P24" s="1"/>
      <c r="Q24" s="26">
        <f t="shared" si="6"/>
        <v>0</v>
      </c>
    </row>
    <row r="25" spans="1:17" s="11" customFormat="1" ht="24.95" customHeight="1">
      <c r="A25" s="3">
        <v>20</v>
      </c>
      <c r="B25" s="12" t="s">
        <v>19</v>
      </c>
      <c r="C25" s="2">
        <v>14</v>
      </c>
      <c r="D25" s="26">
        <f t="shared" si="0"/>
        <v>0.7</v>
      </c>
      <c r="E25" s="75">
        <v>14</v>
      </c>
      <c r="F25" s="26">
        <f t="shared" si="1"/>
        <v>0.7</v>
      </c>
      <c r="G25" s="75">
        <v>14</v>
      </c>
      <c r="H25" s="26">
        <f t="shared" si="2"/>
        <v>0.7</v>
      </c>
      <c r="I25" s="2">
        <v>9</v>
      </c>
      <c r="J25" s="26">
        <f t="shared" si="3"/>
        <v>0.52941176470588236</v>
      </c>
      <c r="K25" s="134">
        <v>14</v>
      </c>
      <c r="L25" s="26">
        <f t="shared" si="4"/>
        <v>0.7</v>
      </c>
      <c r="M25" s="75">
        <v>14</v>
      </c>
      <c r="N25" s="26">
        <f t="shared" si="5"/>
        <v>0.7</v>
      </c>
      <c r="O25" s="1"/>
      <c r="P25" s="1"/>
      <c r="Q25" s="26">
        <f t="shared" si="6"/>
        <v>0.67156862745098034</v>
      </c>
    </row>
    <row r="26" spans="1:17" s="11" customFormat="1" ht="24.95" customHeight="1">
      <c r="A26" s="3">
        <v>21</v>
      </c>
      <c r="B26" s="12" t="s">
        <v>20</v>
      </c>
      <c r="C26" s="2">
        <v>16</v>
      </c>
      <c r="D26" s="26">
        <f t="shared" si="0"/>
        <v>0.8</v>
      </c>
      <c r="E26" s="75">
        <v>16</v>
      </c>
      <c r="F26" s="26">
        <f t="shared" si="1"/>
        <v>0.8</v>
      </c>
      <c r="G26" s="75">
        <v>16</v>
      </c>
      <c r="H26" s="26">
        <f t="shared" si="2"/>
        <v>0.8</v>
      </c>
      <c r="I26" s="2">
        <v>8</v>
      </c>
      <c r="J26" s="26">
        <f t="shared" si="3"/>
        <v>0.47058823529411764</v>
      </c>
      <c r="K26" s="134">
        <v>16</v>
      </c>
      <c r="L26" s="26">
        <f t="shared" si="4"/>
        <v>0.8</v>
      </c>
      <c r="M26" s="75">
        <v>16</v>
      </c>
      <c r="N26" s="26">
        <f t="shared" si="5"/>
        <v>0.8</v>
      </c>
      <c r="O26" s="1"/>
      <c r="P26" s="1"/>
      <c r="Q26" s="26">
        <f t="shared" si="6"/>
        <v>0.74509803921568629</v>
      </c>
    </row>
    <row r="27" spans="1:17" s="11" customFormat="1" ht="24.95" customHeight="1">
      <c r="A27" s="3">
        <v>22</v>
      </c>
      <c r="B27" s="12" t="s">
        <v>21</v>
      </c>
      <c r="C27" s="2">
        <v>3</v>
      </c>
      <c r="D27" s="26">
        <f t="shared" si="0"/>
        <v>0.15</v>
      </c>
      <c r="E27" s="75">
        <v>3</v>
      </c>
      <c r="F27" s="26">
        <f t="shared" si="1"/>
        <v>0.15</v>
      </c>
      <c r="G27" s="75">
        <v>3</v>
      </c>
      <c r="H27" s="26">
        <f t="shared" si="2"/>
        <v>0.15</v>
      </c>
      <c r="I27" s="2">
        <v>0</v>
      </c>
      <c r="J27" s="26">
        <f t="shared" si="3"/>
        <v>0</v>
      </c>
      <c r="K27" s="134">
        <v>3</v>
      </c>
      <c r="L27" s="26">
        <f t="shared" si="4"/>
        <v>0.15</v>
      </c>
      <c r="M27" s="75">
        <v>3</v>
      </c>
      <c r="N27" s="26">
        <f t="shared" si="5"/>
        <v>0.15</v>
      </c>
      <c r="O27" s="1"/>
      <c r="P27" s="1"/>
      <c r="Q27" s="26">
        <f t="shared" si="6"/>
        <v>0.125</v>
      </c>
    </row>
    <row r="28" spans="1:17" s="11" customFormat="1" ht="24.95" customHeight="1">
      <c r="A28" s="3">
        <v>23</v>
      </c>
      <c r="B28" s="12" t="s">
        <v>22</v>
      </c>
      <c r="C28" s="2">
        <v>14</v>
      </c>
      <c r="D28" s="26">
        <f t="shared" si="0"/>
        <v>0.7</v>
      </c>
      <c r="E28" s="75">
        <v>14</v>
      </c>
      <c r="F28" s="26">
        <f t="shared" si="1"/>
        <v>0.7</v>
      </c>
      <c r="G28" s="75">
        <v>14</v>
      </c>
      <c r="H28" s="26">
        <f t="shared" si="2"/>
        <v>0.7</v>
      </c>
      <c r="I28" s="2">
        <v>11</v>
      </c>
      <c r="J28" s="26">
        <f t="shared" si="3"/>
        <v>0.6470588235294118</v>
      </c>
      <c r="K28" s="134">
        <v>14</v>
      </c>
      <c r="L28" s="26">
        <f t="shared" si="4"/>
        <v>0.7</v>
      </c>
      <c r="M28" s="75">
        <v>14</v>
      </c>
      <c r="N28" s="26">
        <f t="shared" si="5"/>
        <v>0.7</v>
      </c>
      <c r="O28" s="1"/>
      <c r="P28" s="1"/>
      <c r="Q28" s="26">
        <f t="shared" si="6"/>
        <v>0.69117647058823517</v>
      </c>
    </row>
    <row r="29" spans="1:17" s="11" customFormat="1" ht="24.95" customHeight="1">
      <c r="A29" s="3">
        <v>24</v>
      </c>
      <c r="B29" s="12" t="s">
        <v>23</v>
      </c>
      <c r="C29" s="2">
        <v>14</v>
      </c>
      <c r="D29" s="26">
        <f t="shared" si="0"/>
        <v>0.7</v>
      </c>
      <c r="E29" s="75">
        <v>14</v>
      </c>
      <c r="F29" s="26">
        <f t="shared" si="1"/>
        <v>0.7</v>
      </c>
      <c r="G29" s="75">
        <v>14</v>
      </c>
      <c r="H29" s="26">
        <f t="shared" si="2"/>
        <v>0.7</v>
      </c>
      <c r="I29" s="2">
        <v>10</v>
      </c>
      <c r="J29" s="26">
        <f t="shared" si="3"/>
        <v>0.58823529411764708</v>
      </c>
      <c r="K29" s="134">
        <v>14</v>
      </c>
      <c r="L29" s="26">
        <f t="shared" si="4"/>
        <v>0.7</v>
      </c>
      <c r="M29" s="75">
        <v>14</v>
      </c>
      <c r="N29" s="26">
        <f t="shared" si="5"/>
        <v>0.7</v>
      </c>
      <c r="O29" s="1"/>
      <c r="P29" s="1"/>
      <c r="Q29" s="26">
        <f t="shared" si="6"/>
        <v>0.68137254901960775</v>
      </c>
    </row>
    <row r="30" spans="1:17" s="11" customFormat="1" ht="24.95" customHeight="1">
      <c r="A30" s="3">
        <v>25</v>
      </c>
      <c r="B30" s="84" t="s">
        <v>778</v>
      </c>
      <c r="C30" s="2"/>
      <c r="D30" s="26">
        <f t="shared" si="0"/>
        <v>0</v>
      </c>
      <c r="E30" s="75"/>
      <c r="F30" s="26">
        <f t="shared" si="1"/>
        <v>0</v>
      </c>
      <c r="G30" s="75"/>
      <c r="H30" s="26">
        <f t="shared" si="2"/>
        <v>0</v>
      </c>
      <c r="I30" s="2">
        <v>1</v>
      </c>
      <c r="J30" s="26">
        <f t="shared" si="3"/>
        <v>5.8823529411764705E-2</v>
      </c>
      <c r="K30" s="134"/>
      <c r="L30" s="26">
        <f t="shared" si="4"/>
        <v>0</v>
      </c>
      <c r="M30" s="75"/>
      <c r="N30" s="26">
        <f t="shared" si="5"/>
        <v>0</v>
      </c>
      <c r="O30" s="1"/>
      <c r="P30" s="1"/>
      <c r="Q30" s="26">
        <f t="shared" si="6"/>
        <v>9.8039215686274508E-3</v>
      </c>
    </row>
    <row r="31" spans="1:17" ht="24.95" customHeight="1">
      <c r="A31" s="3">
        <v>26</v>
      </c>
      <c r="B31" s="12" t="s">
        <v>24</v>
      </c>
      <c r="C31" s="2">
        <v>20</v>
      </c>
      <c r="D31" s="26">
        <f t="shared" si="0"/>
        <v>1</v>
      </c>
      <c r="E31" s="112">
        <v>20</v>
      </c>
      <c r="F31" s="26">
        <f t="shared" si="1"/>
        <v>1</v>
      </c>
      <c r="G31" s="112">
        <v>20</v>
      </c>
      <c r="H31" s="26">
        <f t="shared" si="2"/>
        <v>1</v>
      </c>
      <c r="I31" s="2">
        <v>16</v>
      </c>
      <c r="J31" s="26">
        <f t="shared" si="3"/>
        <v>0.94117647058823528</v>
      </c>
      <c r="K31" s="134">
        <v>20</v>
      </c>
      <c r="L31" s="26">
        <f t="shared" si="4"/>
        <v>1</v>
      </c>
      <c r="M31" s="75">
        <v>20</v>
      </c>
      <c r="N31" s="26">
        <f t="shared" si="5"/>
        <v>1</v>
      </c>
      <c r="O31" s="9"/>
      <c r="P31" s="9"/>
      <c r="Q31" s="26">
        <f t="shared" si="6"/>
        <v>0.99019607843137258</v>
      </c>
    </row>
    <row r="32" spans="1:17" ht="24.95" customHeight="1">
      <c r="A32" s="3">
        <v>27</v>
      </c>
      <c r="B32" s="12" t="s">
        <v>25</v>
      </c>
      <c r="C32" s="2">
        <v>17</v>
      </c>
      <c r="D32" s="26">
        <f t="shared" si="0"/>
        <v>0.85</v>
      </c>
      <c r="E32" s="112">
        <v>17</v>
      </c>
      <c r="F32" s="26">
        <f t="shared" si="1"/>
        <v>0.85</v>
      </c>
      <c r="G32" s="112">
        <v>17</v>
      </c>
      <c r="H32" s="26">
        <f t="shared" si="2"/>
        <v>0.85</v>
      </c>
      <c r="I32" s="2">
        <v>11</v>
      </c>
      <c r="J32" s="26">
        <f t="shared" si="3"/>
        <v>0.6470588235294118</v>
      </c>
      <c r="K32" s="134">
        <v>17</v>
      </c>
      <c r="L32" s="26">
        <f t="shared" si="4"/>
        <v>0.85</v>
      </c>
      <c r="M32" s="75">
        <v>17</v>
      </c>
      <c r="N32" s="26">
        <f t="shared" si="5"/>
        <v>0.85</v>
      </c>
      <c r="O32" s="9"/>
      <c r="P32" s="9"/>
      <c r="Q32" s="26">
        <f t="shared" si="6"/>
        <v>0.81617647058823517</v>
      </c>
    </row>
    <row r="33" spans="1:17" ht="24.95" customHeight="1">
      <c r="A33" s="3">
        <v>28</v>
      </c>
      <c r="B33" s="12" t="s">
        <v>26</v>
      </c>
      <c r="C33" s="2">
        <v>7</v>
      </c>
      <c r="D33" s="26">
        <f t="shared" si="0"/>
        <v>0.35</v>
      </c>
      <c r="E33" s="112">
        <v>7</v>
      </c>
      <c r="F33" s="26">
        <f t="shared" si="1"/>
        <v>0.35</v>
      </c>
      <c r="G33" s="112">
        <v>7</v>
      </c>
      <c r="H33" s="26">
        <f t="shared" si="2"/>
        <v>0.35</v>
      </c>
      <c r="I33" s="2">
        <v>4</v>
      </c>
      <c r="J33" s="26">
        <f t="shared" si="3"/>
        <v>0.23529411764705882</v>
      </c>
      <c r="K33" s="134">
        <v>7</v>
      </c>
      <c r="L33" s="26">
        <f t="shared" si="4"/>
        <v>0.35</v>
      </c>
      <c r="M33" s="75">
        <v>7</v>
      </c>
      <c r="N33" s="26">
        <f t="shared" si="5"/>
        <v>0.35</v>
      </c>
      <c r="O33" s="9"/>
      <c r="P33" s="9"/>
      <c r="Q33" s="26">
        <f t="shared" si="6"/>
        <v>0.33088235294117646</v>
      </c>
    </row>
    <row r="34" spans="1:17" ht="24.95" customHeight="1">
      <c r="A34" s="3">
        <v>29</v>
      </c>
      <c r="B34" s="12" t="s">
        <v>27</v>
      </c>
      <c r="C34" s="2">
        <v>16</v>
      </c>
      <c r="D34" s="26">
        <f t="shared" si="0"/>
        <v>0.8</v>
      </c>
      <c r="E34" s="112">
        <v>16</v>
      </c>
      <c r="F34" s="26">
        <f t="shared" si="1"/>
        <v>0.8</v>
      </c>
      <c r="G34" s="112">
        <v>16</v>
      </c>
      <c r="H34" s="26">
        <f t="shared" si="2"/>
        <v>0.8</v>
      </c>
      <c r="I34" s="2">
        <v>11</v>
      </c>
      <c r="J34" s="26">
        <f t="shared" si="3"/>
        <v>0.6470588235294118</v>
      </c>
      <c r="K34" s="134">
        <v>16</v>
      </c>
      <c r="L34" s="26">
        <f t="shared" si="4"/>
        <v>0.8</v>
      </c>
      <c r="M34" s="75">
        <v>16</v>
      </c>
      <c r="N34" s="26">
        <f t="shared" si="5"/>
        <v>0.8</v>
      </c>
      <c r="O34" s="9"/>
      <c r="P34" s="9"/>
      <c r="Q34" s="26">
        <f t="shared" si="6"/>
        <v>0.77450980392156865</v>
      </c>
    </row>
    <row r="35" spans="1:17" ht="24.95" customHeight="1">
      <c r="A35" s="3">
        <v>30</v>
      </c>
      <c r="B35" s="12" t="s">
        <v>110</v>
      </c>
      <c r="C35" s="2">
        <v>15</v>
      </c>
      <c r="D35" s="26">
        <f t="shared" si="0"/>
        <v>0.75</v>
      </c>
      <c r="E35" s="112">
        <v>15</v>
      </c>
      <c r="F35" s="26">
        <f t="shared" si="1"/>
        <v>0.75</v>
      </c>
      <c r="G35" s="112">
        <v>15</v>
      </c>
      <c r="H35" s="26">
        <f t="shared" si="2"/>
        <v>0.75</v>
      </c>
      <c r="I35" s="2">
        <v>10</v>
      </c>
      <c r="J35" s="26">
        <f t="shared" si="3"/>
        <v>0.58823529411764708</v>
      </c>
      <c r="K35" s="134">
        <v>15</v>
      </c>
      <c r="L35" s="26">
        <f t="shared" si="4"/>
        <v>0.75</v>
      </c>
      <c r="M35" s="75">
        <v>15</v>
      </c>
      <c r="N35" s="26">
        <f t="shared" si="5"/>
        <v>0.75</v>
      </c>
      <c r="O35" s="9"/>
      <c r="P35" s="9"/>
      <c r="Q35" s="26">
        <f t="shared" si="6"/>
        <v>0.72303921568627449</v>
      </c>
    </row>
    <row r="36" spans="1:17" ht="24.95" customHeight="1">
      <c r="A36" s="3">
        <v>31</v>
      </c>
      <c r="B36" s="12" t="s">
        <v>111</v>
      </c>
      <c r="C36" s="2">
        <v>18</v>
      </c>
      <c r="D36" s="26">
        <f t="shared" si="0"/>
        <v>0.9</v>
      </c>
      <c r="E36" s="112">
        <v>18</v>
      </c>
      <c r="F36" s="26">
        <f t="shared" si="1"/>
        <v>0.9</v>
      </c>
      <c r="G36" s="112">
        <v>18</v>
      </c>
      <c r="H36" s="26">
        <f t="shared" si="2"/>
        <v>0.9</v>
      </c>
      <c r="I36" s="2">
        <v>12</v>
      </c>
      <c r="J36" s="26">
        <f t="shared" si="3"/>
        <v>0.70588235294117652</v>
      </c>
      <c r="K36" s="134">
        <v>18</v>
      </c>
      <c r="L36" s="26">
        <f t="shared" si="4"/>
        <v>0.9</v>
      </c>
      <c r="M36" s="75">
        <v>18</v>
      </c>
      <c r="N36" s="26">
        <f t="shared" si="5"/>
        <v>0.9</v>
      </c>
      <c r="O36" s="9"/>
      <c r="P36" s="9"/>
      <c r="Q36" s="26">
        <f t="shared" si="6"/>
        <v>0.86764705882352955</v>
      </c>
    </row>
    <row r="37" spans="1:17" ht="24.95" customHeight="1">
      <c r="A37" s="3">
        <v>32</v>
      </c>
      <c r="B37" s="12" t="s">
        <v>164</v>
      </c>
      <c r="C37" s="2">
        <v>13</v>
      </c>
      <c r="D37" s="26">
        <f t="shared" si="0"/>
        <v>0.65</v>
      </c>
      <c r="E37" s="112">
        <v>13</v>
      </c>
      <c r="F37" s="26">
        <f t="shared" si="1"/>
        <v>0.65</v>
      </c>
      <c r="G37" s="112">
        <v>13</v>
      </c>
      <c r="H37" s="26">
        <f t="shared" si="2"/>
        <v>0.65</v>
      </c>
      <c r="I37" s="2">
        <v>6</v>
      </c>
      <c r="J37" s="26">
        <f t="shared" si="3"/>
        <v>0.35294117647058826</v>
      </c>
      <c r="K37" s="134">
        <v>13</v>
      </c>
      <c r="L37" s="26">
        <f t="shared" si="4"/>
        <v>0.65</v>
      </c>
      <c r="M37" s="75">
        <v>13</v>
      </c>
      <c r="N37" s="26">
        <f t="shared" si="5"/>
        <v>0.65</v>
      </c>
      <c r="O37" s="9"/>
      <c r="P37" s="9"/>
      <c r="Q37" s="26">
        <f t="shared" si="6"/>
        <v>0.60049019607843135</v>
      </c>
    </row>
    <row r="38" spans="1:17" ht="24.95" customHeight="1">
      <c r="A38" s="3">
        <v>33</v>
      </c>
      <c r="B38" s="12" t="s">
        <v>165</v>
      </c>
      <c r="C38" s="2">
        <v>10</v>
      </c>
      <c r="D38" s="26">
        <f t="shared" si="0"/>
        <v>0.5</v>
      </c>
      <c r="E38" s="112">
        <v>10</v>
      </c>
      <c r="F38" s="26">
        <f t="shared" si="1"/>
        <v>0.5</v>
      </c>
      <c r="G38" s="112">
        <v>10</v>
      </c>
      <c r="H38" s="26">
        <f t="shared" si="2"/>
        <v>0.5</v>
      </c>
      <c r="I38" s="2">
        <v>3</v>
      </c>
      <c r="J38" s="26">
        <f t="shared" si="3"/>
        <v>0.17647058823529413</v>
      </c>
      <c r="K38" s="134">
        <v>10</v>
      </c>
      <c r="L38" s="26">
        <f t="shared" si="4"/>
        <v>0.5</v>
      </c>
      <c r="M38" s="75">
        <v>10</v>
      </c>
      <c r="N38" s="26">
        <f t="shared" si="5"/>
        <v>0.5</v>
      </c>
      <c r="O38" s="9"/>
      <c r="P38" s="9"/>
      <c r="Q38" s="26">
        <f t="shared" si="6"/>
        <v>0.44607843137254904</v>
      </c>
    </row>
    <row r="39" spans="1:17" ht="24.95" customHeight="1">
      <c r="A39" s="3">
        <v>34</v>
      </c>
      <c r="B39" s="12" t="s">
        <v>166</v>
      </c>
      <c r="C39" s="2">
        <v>19</v>
      </c>
      <c r="D39" s="26">
        <f t="shared" si="0"/>
        <v>0.95</v>
      </c>
      <c r="E39" s="112">
        <v>19</v>
      </c>
      <c r="F39" s="26">
        <f t="shared" si="1"/>
        <v>0.95</v>
      </c>
      <c r="G39" s="112">
        <v>19</v>
      </c>
      <c r="H39" s="26">
        <f t="shared" si="2"/>
        <v>0.95</v>
      </c>
      <c r="I39" s="2">
        <v>15</v>
      </c>
      <c r="J39" s="26">
        <f t="shared" si="3"/>
        <v>0.88235294117647056</v>
      </c>
      <c r="K39" s="134">
        <v>19</v>
      </c>
      <c r="L39" s="26">
        <f t="shared" si="4"/>
        <v>0.95</v>
      </c>
      <c r="M39" s="75">
        <v>19</v>
      </c>
      <c r="N39" s="26">
        <f t="shared" si="5"/>
        <v>0.95</v>
      </c>
      <c r="O39" s="9"/>
      <c r="P39" s="9"/>
      <c r="Q39" s="26">
        <f t="shared" si="6"/>
        <v>0.93872549019607832</v>
      </c>
    </row>
    <row r="40" spans="1:17" ht="24.95" customHeight="1">
      <c r="A40" s="3">
        <v>35</v>
      </c>
      <c r="B40" s="12" t="s">
        <v>167</v>
      </c>
      <c r="C40" s="2">
        <v>15</v>
      </c>
      <c r="D40" s="26">
        <f t="shared" si="0"/>
        <v>0.75</v>
      </c>
      <c r="E40" s="112">
        <v>15</v>
      </c>
      <c r="F40" s="26">
        <f t="shared" si="1"/>
        <v>0.75</v>
      </c>
      <c r="G40" s="112">
        <v>15</v>
      </c>
      <c r="H40" s="26">
        <f t="shared" si="2"/>
        <v>0.75</v>
      </c>
      <c r="I40" s="2">
        <v>13</v>
      </c>
      <c r="J40" s="26">
        <f t="shared" si="3"/>
        <v>0.76470588235294112</v>
      </c>
      <c r="K40" s="134">
        <v>15</v>
      </c>
      <c r="L40" s="26">
        <f t="shared" si="4"/>
        <v>0.75</v>
      </c>
      <c r="M40" s="75">
        <v>15</v>
      </c>
      <c r="N40" s="26">
        <f t="shared" si="5"/>
        <v>0.75</v>
      </c>
      <c r="O40" s="9"/>
      <c r="P40" s="9"/>
      <c r="Q40" s="26">
        <f t="shared" si="6"/>
        <v>0.75245098039215685</v>
      </c>
    </row>
    <row r="41" spans="1:17" ht="24.95" customHeight="1">
      <c r="A41" s="3">
        <v>36</v>
      </c>
      <c r="B41" s="12" t="s">
        <v>168</v>
      </c>
      <c r="C41" s="2">
        <v>15</v>
      </c>
      <c r="D41" s="26">
        <f t="shared" si="0"/>
        <v>0.75</v>
      </c>
      <c r="E41" s="112">
        <v>15</v>
      </c>
      <c r="F41" s="26">
        <f t="shared" si="1"/>
        <v>0.75</v>
      </c>
      <c r="G41" s="112">
        <v>15</v>
      </c>
      <c r="H41" s="26">
        <f t="shared" si="2"/>
        <v>0.75</v>
      </c>
      <c r="I41" s="2">
        <v>8</v>
      </c>
      <c r="J41" s="26">
        <f t="shared" si="3"/>
        <v>0.47058823529411764</v>
      </c>
      <c r="K41" s="134">
        <v>15</v>
      </c>
      <c r="L41" s="26">
        <f t="shared" si="4"/>
        <v>0.75</v>
      </c>
      <c r="M41" s="75">
        <v>15</v>
      </c>
      <c r="N41" s="26">
        <f t="shared" si="5"/>
        <v>0.75</v>
      </c>
      <c r="O41" s="9"/>
      <c r="P41" s="9"/>
      <c r="Q41" s="26">
        <f t="shared" si="6"/>
        <v>0.70343137254901966</v>
      </c>
    </row>
    <row r="42" spans="1:17" ht="24.95" customHeight="1">
      <c r="A42" s="3">
        <v>37</v>
      </c>
      <c r="B42" s="12" t="s">
        <v>169</v>
      </c>
      <c r="C42" s="2">
        <v>12</v>
      </c>
      <c r="D42" s="26">
        <f t="shared" si="0"/>
        <v>0.6</v>
      </c>
      <c r="E42" s="112">
        <v>12</v>
      </c>
      <c r="F42" s="26">
        <f t="shared" si="1"/>
        <v>0.6</v>
      </c>
      <c r="G42" s="112">
        <v>12</v>
      </c>
      <c r="H42" s="26">
        <f t="shared" si="2"/>
        <v>0.6</v>
      </c>
      <c r="I42" s="2">
        <v>10</v>
      </c>
      <c r="J42" s="26">
        <f t="shared" si="3"/>
        <v>0.58823529411764708</v>
      </c>
      <c r="K42" s="134">
        <v>12</v>
      </c>
      <c r="L42" s="26">
        <f t="shared" si="4"/>
        <v>0.6</v>
      </c>
      <c r="M42" s="75">
        <v>12</v>
      </c>
      <c r="N42" s="26">
        <f t="shared" si="5"/>
        <v>0.6</v>
      </c>
      <c r="O42" s="9"/>
      <c r="P42" s="9"/>
      <c r="Q42" s="26">
        <f t="shared" si="6"/>
        <v>0.59803921568627449</v>
      </c>
    </row>
    <row r="43" spans="1:17" ht="24.95" customHeight="1">
      <c r="A43" s="3">
        <v>38</v>
      </c>
      <c r="B43" s="12" t="s">
        <v>170</v>
      </c>
      <c r="C43" s="2">
        <v>4</v>
      </c>
      <c r="D43" s="26">
        <f t="shared" si="0"/>
        <v>0.2</v>
      </c>
      <c r="E43" s="112">
        <v>4</v>
      </c>
      <c r="F43" s="26">
        <f t="shared" si="1"/>
        <v>0.2</v>
      </c>
      <c r="G43" s="112">
        <v>4</v>
      </c>
      <c r="H43" s="26">
        <f t="shared" si="2"/>
        <v>0.2</v>
      </c>
      <c r="I43" s="2">
        <v>2</v>
      </c>
      <c r="J43" s="26">
        <f t="shared" si="3"/>
        <v>0.11764705882352941</v>
      </c>
      <c r="K43" s="134">
        <v>4</v>
      </c>
      <c r="L43" s="26">
        <f t="shared" si="4"/>
        <v>0.2</v>
      </c>
      <c r="M43" s="75">
        <v>4</v>
      </c>
      <c r="N43" s="26">
        <f t="shared" si="5"/>
        <v>0.2</v>
      </c>
      <c r="O43" s="9"/>
      <c r="P43" s="9"/>
      <c r="Q43" s="26">
        <f t="shared" si="6"/>
        <v>0.18627450980392157</v>
      </c>
    </row>
    <row r="44" spans="1:17" ht="24.95" customHeight="1">
      <c r="A44" s="3">
        <v>39</v>
      </c>
      <c r="B44" s="12" t="s">
        <v>171</v>
      </c>
      <c r="C44" s="2">
        <v>0</v>
      </c>
      <c r="D44" s="26">
        <f t="shared" si="0"/>
        <v>0</v>
      </c>
      <c r="E44" s="112">
        <v>0</v>
      </c>
      <c r="F44" s="26">
        <f t="shared" si="1"/>
        <v>0</v>
      </c>
      <c r="G44" s="112">
        <v>0</v>
      </c>
      <c r="H44" s="26">
        <f t="shared" si="2"/>
        <v>0</v>
      </c>
      <c r="I44" s="2">
        <v>0</v>
      </c>
      <c r="J44" s="26">
        <f t="shared" si="3"/>
        <v>0</v>
      </c>
      <c r="K44" s="134">
        <v>0</v>
      </c>
      <c r="L44" s="26">
        <f t="shared" si="4"/>
        <v>0</v>
      </c>
      <c r="M44" s="75">
        <v>0</v>
      </c>
      <c r="N44" s="26">
        <f t="shared" si="5"/>
        <v>0</v>
      </c>
      <c r="O44" s="9"/>
      <c r="P44" s="9"/>
      <c r="Q44" s="26">
        <f t="shared" si="6"/>
        <v>0</v>
      </c>
    </row>
    <row r="45" spans="1:17" ht="24.95" customHeight="1">
      <c r="A45" s="3">
        <v>40</v>
      </c>
      <c r="B45" s="12" t="s">
        <v>185</v>
      </c>
      <c r="C45" s="2">
        <v>18</v>
      </c>
      <c r="D45" s="26">
        <f t="shared" si="0"/>
        <v>0.9</v>
      </c>
      <c r="E45" s="112">
        <v>18</v>
      </c>
      <c r="F45" s="26">
        <f t="shared" si="1"/>
        <v>0.9</v>
      </c>
      <c r="G45" s="112">
        <v>18</v>
      </c>
      <c r="H45" s="26">
        <f t="shared" si="2"/>
        <v>0.9</v>
      </c>
      <c r="I45" s="2">
        <v>13</v>
      </c>
      <c r="J45" s="26">
        <f t="shared" si="3"/>
        <v>0.76470588235294112</v>
      </c>
      <c r="K45" s="134">
        <v>18</v>
      </c>
      <c r="L45" s="26">
        <f t="shared" si="4"/>
        <v>0.9</v>
      </c>
      <c r="M45" s="75">
        <v>18</v>
      </c>
      <c r="N45" s="26">
        <f t="shared" si="5"/>
        <v>0.9</v>
      </c>
      <c r="O45" s="9"/>
      <c r="P45" s="9"/>
      <c r="Q45" s="26">
        <f t="shared" si="6"/>
        <v>0.87745098039215697</v>
      </c>
    </row>
    <row r="46" spans="1:17" ht="24.95" customHeight="1">
      <c r="A46" s="3">
        <v>41</v>
      </c>
      <c r="B46" s="12" t="s">
        <v>189</v>
      </c>
      <c r="C46" s="2">
        <v>16</v>
      </c>
      <c r="D46" s="26">
        <f t="shared" si="0"/>
        <v>0.8</v>
      </c>
      <c r="E46" s="112">
        <v>16</v>
      </c>
      <c r="F46" s="26">
        <f t="shared" si="1"/>
        <v>0.8</v>
      </c>
      <c r="G46" s="112">
        <v>16</v>
      </c>
      <c r="H46" s="26">
        <f t="shared" si="2"/>
        <v>0.8</v>
      </c>
      <c r="I46" s="2">
        <v>15</v>
      </c>
      <c r="J46" s="26">
        <f t="shared" si="3"/>
        <v>0.88235294117647056</v>
      </c>
      <c r="K46" s="134">
        <v>16</v>
      </c>
      <c r="L46" s="26">
        <f t="shared" si="4"/>
        <v>0.8</v>
      </c>
      <c r="M46" s="75">
        <v>16</v>
      </c>
      <c r="N46" s="26">
        <f t="shared" si="5"/>
        <v>0.8</v>
      </c>
      <c r="O46" s="9"/>
      <c r="P46" s="9"/>
      <c r="Q46" s="26">
        <f t="shared" si="6"/>
        <v>0.81372549019607854</v>
      </c>
    </row>
    <row r="47" spans="1:17" ht="24.95" customHeight="1">
      <c r="A47" s="3">
        <v>42</v>
      </c>
      <c r="B47" s="12" t="s">
        <v>188</v>
      </c>
      <c r="C47" s="2">
        <v>19</v>
      </c>
      <c r="D47" s="26">
        <f t="shared" si="0"/>
        <v>0.95</v>
      </c>
      <c r="E47" s="112">
        <v>19</v>
      </c>
      <c r="F47" s="26">
        <f t="shared" si="1"/>
        <v>0.95</v>
      </c>
      <c r="G47" s="112">
        <v>19</v>
      </c>
      <c r="H47" s="26">
        <f t="shared" si="2"/>
        <v>0.95</v>
      </c>
      <c r="I47" s="2">
        <v>8</v>
      </c>
      <c r="J47" s="26">
        <f t="shared" si="3"/>
        <v>0.47058823529411764</v>
      </c>
      <c r="K47" s="134">
        <v>19</v>
      </c>
      <c r="L47" s="26">
        <f t="shared" si="4"/>
        <v>0.95</v>
      </c>
      <c r="M47" s="75">
        <v>19</v>
      </c>
      <c r="N47" s="26">
        <f t="shared" si="5"/>
        <v>0.95</v>
      </c>
      <c r="O47" s="9"/>
      <c r="P47" s="9"/>
      <c r="Q47" s="26">
        <f t="shared" si="6"/>
        <v>0.87009803921568629</v>
      </c>
    </row>
    <row r="48" spans="1:17" ht="24.95" customHeight="1">
      <c r="A48" s="3">
        <v>43</v>
      </c>
      <c r="B48" s="19" t="s">
        <v>199</v>
      </c>
      <c r="C48" s="2">
        <v>17</v>
      </c>
      <c r="D48" s="26">
        <f t="shared" si="0"/>
        <v>0.85</v>
      </c>
      <c r="E48" s="112">
        <v>17</v>
      </c>
      <c r="F48" s="26">
        <f t="shared" si="1"/>
        <v>0.85</v>
      </c>
      <c r="G48" s="112">
        <v>17</v>
      </c>
      <c r="H48" s="26">
        <f t="shared" si="2"/>
        <v>0.85</v>
      </c>
      <c r="I48" s="2">
        <v>15</v>
      </c>
      <c r="J48" s="26">
        <f t="shared" si="3"/>
        <v>0.88235294117647056</v>
      </c>
      <c r="K48" s="134">
        <v>17</v>
      </c>
      <c r="L48" s="26">
        <f t="shared" si="4"/>
        <v>0.85</v>
      </c>
      <c r="M48" s="75">
        <v>17</v>
      </c>
      <c r="N48" s="26">
        <f t="shared" si="5"/>
        <v>0.85</v>
      </c>
      <c r="O48" s="9"/>
      <c r="P48" s="9"/>
      <c r="Q48" s="26">
        <f t="shared" si="6"/>
        <v>0.85539215686274506</v>
      </c>
    </row>
    <row r="49" spans="1:17" ht="24.95" customHeight="1">
      <c r="A49" s="3">
        <v>44</v>
      </c>
      <c r="B49" s="19" t="s">
        <v>774</v>
      </c>
      <c r="C49" s="2">
        <v>12</v>
      </c>
      <c r="D49" s="26">
        <f t="shared" si="0"/>
        <v>0.6</v>
      </c>
      <c r="E49" s="112">
        <v>12</v>
      </c>
      <c r="F49" s="26">
        <f t="shared" si="1"/>
        <v>0.6</v>
      </c>
      <c r="G49" s="112">
        <v>12</v>
      </c>
      <c r="H49" s="26">
        <f t="shared" si="2"/>
        <v>0.6</v>
      </c>
      <c r="I49" s="2">
        <v>2</v>
      </c>
      <c r="J49" s="26">
        <f t="shared" si="3"/>
        <v>0.11764705882352941</v>
      </c>
      <c r="K49" s="134">
        <v>12</v>
      </c>
      <c r="L49" s="26">
        <f t="shared" si="4"/>
        <v>0.6</v>
      </c>
      <c r="M49" s="75">
        <v>12</v>
      </c>
      <c r="N49" s="26">
        <f t="shared" si="5"/>
        <v>0.6</v>
      </c>
      <c r="O49" s="9"/>
      <c r="P49" s="9"/>
      <c r="Q49" s="26">
        <f t="shared" si="6"/>
        <v>0.51960784313725494</v>
      </c>
    </row>
    <row r="50" spans="1:17" ht="24.95" customHeight="1">
      <c r="A50" s="3">
        <v>45</v>
      </c>
      <c r="B50" s="19" t="s">
        <v>182</v>
      </c>
      <c r="C50" s="2">
        <v>15</v>
      </c>
      <c r="D50" s="26">
        <f t="shared" si="0"/>
        <v>0.75</v>
      </c>
      <c r="E50" s="75">
        <v>15</v>
      </c>
      <c r="F50" s="26">
        <f t="shared" si="1"/>
        <v>0.75</v>
      </c>
      <c r="G50" s="75">
        <v>15</v>
      </c>
      <c r="H50" s="26">
        <f t="shared" si="2"/>
        <v>0.75</v>
      </c>
      <c r="I50" s="2">
        <v>13</v>
      </c>
      <c r="J50" s="26">
        <f t="shared" si="3"/>
        <v>0.76470588235294112</v>
      </c>
      <c r="K50" s="134">
        <v>15</v>
      </c>
      <c r="L50" s="26">
        <f t="shared" si="4"/>
        <v>0.75</v>
      </c>
      <c r="M50" s="75">
        <v>15</v>
      </c>
      <c r="N50" s="26">
        <f t="shared" si="5"/>
        <v>0.75</v>
      </c>
      <c r="O50" s="9"/>
      <c r="P50" s="9"/>
      <c r="Q50" s="26">
        <f t="shared" si="6"/>
        <v>0.75245098039215685</v>
      </c>
    </row>
  </sheetData>
  <mergeCells count="8">
    <mergeCell ref="O2:P2"/>
    <mergeCell ref="A1:P1"/>
    <mergeCell ref="C2:D2"/>
    <mergeCell ref="E2:F2"/>
    <mergeCell ref="G2:H2"/>
    <mergeCell ref="I2:J2"/>
    <mergeCell ref="K2:L2"/>
    <mergeCell ref="M2:N2"/>
  </mergeCells>
  <printOptions horizontalCentered="1" verticalCentered="1"/>
  <pageMargins left="0" right="0" top="0" bottom="0" header="0" footer="0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O6" sqref="O6"/>
    </sheetView>
  </sheetViews>
  <sheetFormatPr defaultRowHeight="24.95" customHeight="1"/>
  <cols>
    <col min="1" max="1" width="6.42578125" style="16" bestFit="1" customWidth="1"/>
    <col min="2" max="2" width="26.28515625" style="15" bestFit="1" customWidth="1"/>
    <col min="3" max="3" width="8.28515625" style="4" customWidth="1"/>
    <col min="4" max="4" width="9.140625" style="97"/>
    <col min="5" max="5" width="9.140625" style="15"/>
    <col min="6" max="6" width="9.140625" style="97"/>
    <col min="7" max="7" width="9.140625" style="4"/>
    <col min="8" max="8" width="9.140625" style="97"/>
    <col min="9" max="9" width="9.140625" style="4"/>
    <col min="10" max="10" width="9.140625" style="97"/>
    <col min="11" max="11" width="9.140625" style="4"/>
    <col min="12" max="12" width="9.5703125" style="117" customWidth="1"/>
    <col min="13" max="16384" width="9.140625" style="4"/>
  </cols>
  <sheetData>
    <row r="1" spans="1:13" s="11" customFormat="1" ht="18.75">
      <c r="A1" s="151" t="s">
        <v>436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3" s="65" customFormat="1" ht="12.75">
      <c r="A2" s="63"/>
      <c r="B2" s="71" t="s">
        <v>201</v>
      </c>
      <c r="C2" s="155" t="s">
        <v>353</v>
      </c>
      <c r="D2" s="155"/>
      <c r="E2" s="155" t="s">
        <v>354</v>
      </c>
      <c r="F2" s="155"/>
      <c r="G2" s="161" t="s">
        <v>355</v>
      </c>
      <c r="H2" s="162"/>
      <c r="I2" s="155" t="s">
        <v>356</v>
      </c>
      <c r="J2" s="155"/>
      <c r="K2" s="161" t="s">
        <v>361</v>
      </c>
      <c r="L2" s="162"/>
      <c r="M2" s="64"/>
    </row>
    <row r="3" spans="1:13" s="11" customFormat="1" ht="21">
      <c r="A3" s="28"/>
      <c r="B3" s="68" t="s">
        <v>210</v>
      </c>
      <c r="C3" s="105" t="s">
        <v>781</v>
      </c>
      <c r="D3" s="31" t="s">
        <v>207</v>
      </c>
      <c r="E3" s="92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105" t="s">
        <v>781</v>
      </c>
      <c r="L3" s="113" t="s">
        <v>207</v>
      </c>
      <c r="M3" s="38"/>
    </row>
    <row r="4" spans="1:13" s="11" customFormat="1" ht="18.75" customHeight="1">
      <c r="A4" s="39"/>
      <c r="B4" s="48" t="s">
        <v>208</v>
      </c>
      <c r="C4" s="27">
        <v>20</v>
      </c>
      <c r="D4" s="40"/>
      <c r="E4" s="27">
        <v>19</v>
      </c>
      <c r="F4" s="40"/>
      <c r="G4" s="27">
        <v>20</v>
      </c>
      <c r="H4" s="40"/>
      <c r="I4" s="27">
        <v>22</v>
      </c>
      <c r="J4" s="41"/>
      <c r="K4" s="109">
        <v>19</v>
      </c>
      <c r="L4" s="114"/>
      <c r="M4" s="26" t="s">
        <v>209</v>
      </c>
    </row>
    <row r="5" spans="1:13" s="44" customFormat="1" ht="20.25" customHeight="1">
      <c r="A5" s="13" t="s">
        <v>222</v>
      </c>
      <c r="B5" s="12" t="s">
        <v>187</v>
      </c>
      <c r="C5" s="85"/>
      <c r="D5" s="96"/>
      <c r="E5" s="85"/>
      <c r="F5" s="96"/>
      <c r="G5" s="85"/>
      <c r="H5" s="96"/>
      <c r="I5" s="85"/>
      <c r="J5" s="96"/>
      <c r="K5" s="111"/>
      <c r="L5" s="115"/>
      <c r="M5" s="43"/>
    </row>
    <row r="6" spans="1:13" s="11" customFormat="1" ht="30" customHeight="1">
      <c r="A6" s="45">
        <v>1</v>
      </c>
      <c r="B6" s="48" t="s">
        <v>438</v>
      </c>
      <c r="C6" s="2">
        <v>14</v>
      </c>
      <c r="D6" s="26">
        <f>C6/20</f>
        <v>0.7</v>
      </c>
      <c r="E6" s="2">
        <v>14</v>
      </c>
      <c r="F6" s="26">
        <f>E6/19</f>
        <v>0.73684210526315785</v>
      </c>
      <c r="G6" s="2">
        <v>14</v>
      </c>
      <c r="H6" s="26">
        <f>G6/20</f>
        <v>0.7</v>
      </c>
      <c r="I6" s="2">
        <v>14</v>
      </c>
      <c r="J6" s="26">
        <f>I6/22</f>
        <v>0.63636363636363635</v>
      </c>
      <c r="K6" s="75">
        <v>12</v>
      </c>
      <c r="L6" s="116">
        <f>K6/19</f>
        <v>0.63157894736842102</v>
      </c>
      <c r="M6" s="26">
        <f>(D6+F6+H6+J6+L6)/5</f>
        <v>0.68095693779904298</v>
      </c>
    </row>
    <row r="7" spans="1:13" s="11" customFormat="1" ht="30" customHeight="1">
      <c r="A7" s="73">
        <v>2</v>
      </c>
      <c r="B7" s="74" t="s">
        <v>439</v>
      </c>
      <c r="C7" s="2"/>
      <c r="D7" s="26">
        <f t="shared" ref="D7:D57" si="0">C7/20</f>
        <v>0</v>
      </c>
      <c r="E7" s="2"/>
      <c r="F7" s="26">
        <f t="shared" ref="F7:F57" si="1">E7/19</f>
        <v>0</v>
      </c>
      <c r="G7" s="2"/>
      <c r="H7" s="26">
        <f t="shared" ref="H7:H57" si="2">G7/20</f>
        <v>0</v>
      </c>
      <c r="I7" s="2"/>
      <c r="J7" s="26">
        <f t="shared" ref="J7:J57" si="3">I7/22</f>
        <v>0</v>
      </c>
      <c r="K7" s="75">
        <v>0</v>
      </c>
      <c r="L7" s="116">
        <f t="shared" ref="L7:L57" si="4">K7/19</f>
        <v>0</v>
      </c>
      <c r="M7" s="26">
        <f t="shared" ref="M7:M57" si="5">(D7+F7+H7+J7+L7)/5</f>
        <v>0</v>
      </c>
    </row>
    <row r="8" spans="1:13" s="11" customFormat="1" ht="30" customHeight="1">
      <c r="A8" s="45">
        <v>3</v>
      </c>
      <c r="B8" s="48" t="s">
        <v>440</v>
      </c>
      <c r="C8" s="2">
        <v>15</v>
      </c>
      <c r="D8" s="26">
        <f t="shared" si="0"/>
        <v>0.75</v>
      </c>
      <c r="E8" s="2">
        <v>11</v>
      </c>
      <c r="F8" s="26">
        <f t="shared" si="1"/>
        <v>0.57894736842105265</v>
      </c>
      <c r="G8" s="2">
        <v>15</v>
      </c>
      <c r="H8" s="26">
        <f t="shared" si="2"/>
        <v>0.75</v>
      </c>
      <c r="I8" s="2">
        <v>16</v>
      </c>
      <c r="J8" s="26">
        <f t="shared" si="3"/>
        <v>0.72727272727272729</v>
      </c>
      <c r="K8" s="75">
        <v>12</v>
      </c>
      <c r="L8" s="116">
        <f t="shared" si="4"/>
        <v>0.63157894736842102</v>
      </c>
      <c r="M8" s="26">
        <f t="shared" si="5"/>
        <v>0.68755980861244015</v>
      </c>
    </row>
    <row r="9" spans="1:13" s="11" customFormat="1" ht="30" customHeight="1">
      <c r="A9" s="45">
        <v>4</v>
      </c>
      <c r="B9" s="48" t="s">
        <v>441</v>
      </c>
      <c r="C9" s="2">
        <v>15</v>
      </c>
      <c r="D9" s="26">
        <f t="shared" si="0"/>
        <v>0.75</v>
      </c>
      <c r="E9" s="2">
        <v>9</v>
      </c>
      <c r="F9" s="26">
        <f t="shared" si="1"/>
        <v>0.47368421052631576</v>
      </c>
      <c r="G9" s="2">
        <v>15</v>
      </c>
      <c r="H9" s="26">
        <f t="shared" si="2"/>
        <v>0.75</v>
      </c>
      <c r="I9" s="2">
        <v>15</v>
      </c>
      <c r="J9" s="26">
        <f t="shared" si="3"/>
        <v>0.68181818181818177</v>
      </c>
      <c r="K9" s="75">
        <v>12</v>
      </c>
      <c r="L9" s="116">
        <f t="shared" si="4"/>
        <v>0.63157894736842102</v>
      </c>
      <c r="M9" s="26">
        <f t="shared" si="5"/>
        <v>0.65741626794258379</v>
      </c>
    </row>
    <row r="10" spans="1:13" s="11" customFormat="1" ht="30" customHeight="1">
      <c r="A10" s="45">
        <v>5</v>
      </c>
      <c r="B10" s="48" t="s">
        <v>442</v>
      </c>
      <c r="C10" s="2"/>
      <c r="D10" s="26">
        <f t="shared" si="0"/>
        <v>0</v>
      </c>
      <c r="E10" s="2"/>
      <c r="F10" s="26">
        <f t="shared" si="1"/>
        <v>0</v>
      </c>
      <c r="G10" s="2"/>
      <c r="H10" s="26">
        <f t="shared" si="2"/>
        <v>0</v>
      </c>
      <c r="I10" s="2">
        <v>0</v>
      </c>
      <c r="J10" s="26">
        <f t="shared" si="3"/>
        <v>0</v>
      </c>
      <c r="K10" s="75">
        <v>0</v>
      </c>
      <c r="L10" s="116">
        <f t="shared" si="4"/>
        <v>0</v>
      </c>
      <c r="M10" s="26">
        <f t="shared" si="5"/>
        <v>0</v>
      </c>
    </row>
    <row r="11" spans="1:13" s="11" customFormat="1" ht="30" customHeight="1">
      <c r="A11" s="45">
        <v>6</v>
      </c>
      <c r="B11" s="48" t="s">
        <v>443</v>
      </c>
      <c r="C11" s="2"/>
      <c r="D11" s="26">
        <f t="shared" si="0"/>
        <v>0</v>
      </c>
      <c r="E11" s="2"/>
      <c r="F11" s="26">
        <f t="shared" si="1"/>
        <v>0</v>
      </c>
      <c r="G11" s="2"/>
      <c r="H11" s="26">
        <f t="shared" si="2"/>
        <v>0</v>
      </c>
      <c r="I11" s="2">
        <v>0</v>
      </c>
      <c r="J11" s="26">
        <f t="shared" si="3"/>
        <v>0</v>
      </c>
      <c r="K11" s="75">
        <v>0</v>
      </c>
      <c r="L11" s="116">
        <f t="shared" si="4"/>
        <v>0</v>
      </c>
      <c r="M11" s="26">
        <f t="shared" si="5"/>
        <v>0</v>
      </c>
    </row>
    <row r="12" spans="1:13" s="11" customFormat="1" ht="30" customHeight="1">
      <c r="A12" s="45">
        <v>7</v>
      </c>
      <c r="B12" s="48" t="s">
        <v>444</v>
      </c>
      <c r="C12" s="2">
        <v>19</v>
      </c>
      <c r="D12" s="26">
        <f t="shared" si="0"/>
        <v>0.95</v>
      </c>
      <c r="E12" s="2">
        <v>15</v>
      </c>
      <c r="F12" s="26">
        <f t="shared" si="1"/>
        <v>0.78947368421052633</v>
      </c>
      <c r="G12" s="2">
        <v>19</v>
      </c>
      <c r="H12" s="26">
        <f t="shared" si="2"/>
        <v>0.95</v>
      </c>
      <c r="I12" s="2">
        <v>17</v>
      </c>
      <c r="J12" s="26">
        <f t="shared" si="3"/>
        <v>0.77272727272727271</v>
      </c>
      <c r="K12" s="75">
        <v>15</v>
      </c>
      <c r="L12" s="116">
        <f t="shared" si="4"/>
        <v>0.78947368421052633</v>
      </c>
      <c r="M12" s="26">
        <f t="shared" si="5"/>
        <v>0.85033492822966505</v>
      </c>
    </row>
    <row r="13" spans="1:13" s="11" customFormat="1" ht="30" customHeight="1">
      <c r="A13" s="45">
        <v>8</v>
      </c>
      <c r="B13" s="48" t="s">
        <v>445</v>
      </c>
      <c r="C13" s="2">
        <v>15</v>
      </c>
      <c r="D13" s="26">
        <f t="shared" si="0"/>
        <v>0.75</v>
      </c>
      <c r="E13" s="2">
        <v>12</v>
      </c>
      <c r="F13" s="26">
        <f t="shared" si="1"/>
        <v>0.63157894736842102</v>
      </c>
      <c r="G13" s="2">
        <v>15</v>
      </c>
      <c r="H13" s="26">
        <f t="shared" si="2"/>
        <v>0.75</v>
      </c>
      <c r="I13" s="2">
        <v>16</v>
      </c>
      <c r="J13" s="26">
        <f t="shared" si="3"/>
        <v>0.72727272727272729</v>
      </c>
      <c r="K13" s="75">
        <v>12</v>
      </c>
      <c r="L13" s="116">
        <f t="shared" si="4"/>
        <v>0.63157894736842102</v>
      </c>
      <c r="M13" s="26">
        <f t="shared" si="5"/>
        <v>0.69808612440191398</v>
      </c>
    </row>
    <row r="14" spans="1:13" s="11" customFormat="1" ht="30" customHeight="1">
      <c r="A14" s="45">
        <v>9</v>
      </c>
      <c r="B14" s="48" t="s">
        <v>446</v>
      </c>
      <c r="C14" s="2">
        <v>15</v>
      </c>
      <c r="D14" s="26">
        <f t="shared" si="0"/>
        <v>0.75</v>
      </c>
      <c r="E14" s="2">
        <v>13</v>
      </c>
      <c r="F14" s="26">
        <f t="shared" si="1"/>
        <v>0.68421052631578949</v>
      </c>
      <c r="G14" s="2">
        <v>15</v>
      </c>
      <c r="H14" s="26">
        <f t="shared" si="2"/>
        <v>0.75</v>
      </c>
      <c r="I14" s="2">
        <v>16</v>
      </c>
      <c r="J14" s="26">
        <f t="shared" si="3"/>
        <v>0.72727272727272729</v>
      </c>
      <c r="K14" s="75">
        <v>12</v>
      </c>
      <c r="L14" s="116">
        <f t="shared" si="4"/>
        <v>0.63157894736842102</v>
      </c>
      <c r="M14" s="26">
        <f t="shared" si="5"/>
        <v>0.70861244019138758</v>
      </c>
    </row>
    <row r="15" spans="1:13" s="11" customFormat="1" ht="30" customHeight="1">
      <c r="A15" s="45">
        <v>10</v>
      </c>
      <c r="B15" s="48" t="s">
        <v>447</v>
      </c>
      <c r="C15" s="2">
        <v>20</v>
      </c>
      <c r="D15" s="26">
        <f t="shared" si="0"/>
        <v>1</v>
      </c>
      <c r="E15" s="2">
        <v>19</v>
      </c>
      <c r="F15" s="26">
        <f t="shared" si="1"/>
        <v>1</v>
      </c>
      <c r="G15" s="2">
        <v>20</v>
      </c>
      <c r="H15" s="26">
        <f t="shared" si="2"/>
        <v>1</v>
      </c>
      <c r="I15" s="2">
        <v>22</v>
      </c>
      <c r="J15" s="26">
        <f t="shared" si="3"/>
        <v>1</v>
      </c>
      <c r="K15" s="75">
        <v>18</v>
      </c>
      <c r="L15" s="116">
        <f t="shared" si="4"/>
        <v>0.94736842105263153</v>
      </c>
      <c r="M15" s="26">
        <f t="shared" si="5"/>
        <v>0.98947368421052639</v>
      </c>
    </row>
    <row r="16" spans="1:13" s="11" customFormat="1" ht="30" customHeight="1">
      <c r="A16" s="45">
        <v>11</v>
      </c>
      <c r="B16" s="48" t="s">
        <v>448</v>
      </c>
      <c r="C16" s="2">
        <v>13</v>
      </c>
      <c r="D16" s="26">
        <f t="shared" si="0"/>
        <v>0.65</v>
      </c>
      <c r="E16" s="2">
        <v>11</v>
      </c>
      <c r="F16" s="26">
        <f t="shared" si="1"/>
        <v>0.57894736842105265</v>
      </c>
      <c r="G16" s="2">
        <v>13</v>
      </c>
      <c r="H16" s="26">
        <f t="shared" si="2"/>
        <v>0.65</v>
      </c>
      <c r="I16" s="2">
        <v>14</v>
      </c>
      <c r="J16" s="26">
        <f t="shared" si="3"/>
        <v>0.63636363636363635</v>
      </c>
      <c r="K16" s="75">
        <v>11</v>
      </c>
      <c r="L16" s="116">
        <f t="shared" si="4"/>
        <v>0.57894736842105265</v>
      </c>
      <c r="M16" s="26">
        <f t="shared" si="5"/>
        <v>0.61885167464114832</v>
      </c>
    </row>
    <row r="17" spans="1:13" s="11" customFormat="1" ht="30" customHeight="1">
      <c r="A17" s="45">
        <v>12</v>
      </c>
      <c r="B17" s="48" t="s">
        <v>449</v>
      </c>
      <c r="C17" s="2">
        <v>16</v>
      </c>
      <c r="D17" s="26">
        <f t="shared" si="0"/>
        <v>0.8</v>
      </c>
      <c r="E17" s="2">
        <v>15</v>
      </c>
      <c r="F17" s="26">
        <f t="shared" si="1"/>
        <v>0.78947368421052633</v>
      </c>
      <c r="G17" s="2">
        <v>16</v>
      </c>
      <c r="H17" s="26">
        <f t="shared" si="2"/>
        <v>0.8</v>
      </c>
      <c r="I17" s="2">
        <v>17</v>
      </c>
      <c r="J17" s="26">
        <f t="shared" si="3"/>
        <v>0.77272727272727271</v>
      </c>
      <c r="K17" s="75">
        <v>13</v>
      </c>
      <c r="L17" s="116">
        <f t="shared" si="4"/>
        <v>0.68421052631578949</v>
      </c>
      <c r="M17" s="26">
        <f t="shared" si="5"/>
        <v>0.76928229665071757</v>
      </c>
    </row>
    <row r="18" spans="1:13" s="11" customFormat="1" ht="30" customHeight="1">
      <c r="A18" s="45">
        <v>13</v>
      </c>
      <c r="B18" s="48" t="s">
        <v>450</v>
      </c>
      <c r="C18" s="2">
        <v>20</v>
      </c>
      <c r="D18" s="26">
        <f t="shared" si="0"/>
        <v>1</v>
      </c>
      <c r="E18" s="2">
        <v>18</v>
      </c>
      <c r="F18" s="26">
        <f t="shared" si="1"/>
        <v>0.94736842105263153</v>
      </c>
      <c r="G18" s="2">
        <v>20</v>
      </c>
      <c r="H18" s="26">
        <f t="shared" si="2"/>
        <v>1</v>
      </c>
      <c r="I18" s="2">
        <v>20</v>
      </c>
      <c r="J18" s="26">
        <f t="shared" si="3"/>
        <v>0.90909090909090906</v>
      </c>
      <c r="K18" s="75">
        <v>16</v>
      </c>
      <c r="L18" s="116">
        <f t="shared" si="4"/>
        <v>0.84210526315789469</v>
      </c>
      <c r="M18" s="26">
        <f t="shared" si="5"/>
        <v>0.93971291866028717</v>
      </c>
    </row>
    <row r="19" spans="1:13" s="11" customFormat="1" ht="30" customHeight="1">
      <c r="A19" s="45">
        <v>14</v>
      </c>
      <c r="B19" s="48" t="s">
        <v>451</v>
      </c>
      <c r="C19" s="2">
        <v>11</v>
      </c>
      <c r="D19" s="26">
        <f t="shared" si="0"/>
        <v>0.55000000000000004</v>
      </c>
      <c r="E19" s="2">
        <v>10</v>
      </c>
      <c r="F19" s="26">
        <f t="shared" si="1"/>
        <v>0.52631578947368418</v>
      </c>
      <c r="G19" s="2">
        <v>11</v>
      </c>
      <c r="H19" s="26">
        <f t="shared" si="2"/>
        <v>0.55000000000000004</v>
      </c>
      <c r="I19" s="2">
        <v>11</v>
      </c>
      <c r="J19" s="26">
        <f t="shared" si="3"/>
        <v>0.5</v>
      </c>
      <c r="K19" s="75">
        <v>7</v>
      </c>
      <c r="L19" s="116">
        <f t="shared" si="4"/>
        <v>0.36842105263157893</v>
      </c>
      <c r="M19" s="26">
        <f t="shared" si="5"/>
        <v>0.49894736842105269</v>
      </c>
    </row>
    <row r="20" spans="1:13" s="11" customFormat="1" ht="30" customHeight="1">
      <c r="A20" s="45">
        <v>15</v>
      </c>
      <c r="B20" s="48" t="s">
        <v>452</v>
      </c>
      <c r="C20" s="2">
        <v>16</v>
      </c>
      <c r="D20" s="26">
        <f t="shared" si="0"/>
        <v>0.8</v>
      </c>
      <c r="E20" s="2">
        <v>14</v>
      </c>
      <c r="F20" s="26">
        <f t="shared" si="1"/>
        <v>0.73684210526315785</v>
      </c>
      <c r="G20" s="2">
        <v>16</v>
      </c>
      <c r="H20" s="26">
        <f t="shared" si="2"/>
        <v>0.8</v>
      </c>
      <c r="I20" s="2">
        <v>15</v>
      </c>
      <c r="J20" s="26">
        <f t="shared" si="3"/>
        <v>0.68181818181818177</v>
      </c>
      <c r="K20" s="75">
        <v>12</v>
      </c>
      <c r="L20" s="116">
        <f t="shared" si="4"/>
        <v>0.63157894736842102</v>
      </c>
      <c r="M20" s="26">
        <f t="shared" si="5"/>
        <v>0.73004784688995217</v>
      </c>
    </row>
    <row r="21" spans="1:13" s="11" customFormat="1" ht="30" customHeight="1">
      <c r="A21" s="45">
        <v>16</v>
      </c>
      <c r="B21" s="48" t="s">
        <v>453</v>
      </c>
      <c r="C21" s="2">
        <v>16</v>
      </c>
      <c r="D21" s="26">
        <f t="shared" si="0"/>
        <v>0.8</v>
      </c>
      <c r="E21" s="2">
        <v>17</v>
      </c>
      <c r="F21" s="26">
        <f t="shared" si="1"/>
        <v>0.89473684210526316</v>
      </c>
      <c r="G21" s="2">
        <v>16</v>
      </c>
      <c r="H21" s="26">
        <f t="shared" si="2"/>
        <v>0.8</v>
      </c>
      <c r="I21" s="2">
        <v>17</v>
      </c>
      <c r="J21" s="26">
        <f t="shared" si="3"/>
        <v>0.77272727272727271</v>
      </c>
      <c r="K21" s="75">
        <v>12</v>
      </c>
      <c r="L21" s="116">
        <f t="shared" si="4"/>
        <v>0.63157894736842102</v>
      </c>
      <c r="M21" s="26">
        <f t="shared" si="5"/>
        <v>0.7798086124401914</v>
      </c>
    </row>
    <row r="22" spans="1:13" s="11" customFormat="1" ht="30" customHeight="1">
      <c r="A22" s="45">
        <v>17</v>
      </c>
      <c r="B22" s="48" t="s">
        <v>454</v>
      </c>
      <c r="C22" s="2">
        <v>15</v>
      </c>
      <c r="D22" s="26">
        <f t="shared" si="0"/>
        <v>0.75</v>
      </c>
      <c r="E22" s="2">
        <v>12</v>
      </c>
      <c r="F22" s="26">
        <f t="shared" si="1"/>
        <v>0.63157894736842102</v>
      </c>
      <c r="G22" s="2">
        <v>15</v>
      </c>
      <c r="H22" s="26">
        <f t="shared" si="2"/>
        <v>0.75</v>
      </c>
      <c r="I22" s="2">
        <v>16</v>
      </c>
      <c r="J22" s="26">
        <f t="shared" si="3"/>
        <v>0.72727272727272729</v>
      </c>
      <c r="K22" s="75">
        <v>12</v>
      </c>
      <c r="L22" s="116">
        <f t="shared" si="4"/>
        <v>0.63157894736842102</v>
      </c>
      <c r="M22" s="26">
        <f t="shared" si="5"/>
        <v>0.69808612440191398</v>
      </c>
    </row>
    <row r="23" spans="1:13" s="11" customFormat="1" ht="30" customHeight="1">
      <c r="A23" s="45">
        <v>18</v>
      </c>
      <c r="B23" s="48" t="s">
        <v>455</v>
      </c>
      <c r="C23" s="2">
        <v>14</v>
      </c>
      <c r="D23" s="26">
        <f t="shared" si="0"/>
        <v>0.7</v>
      </c>
      <c r="E23" s="2">
        <v>14</v>
      </c>
      <c r="F23" s="26">
        <f t="shared" si="1"/>
        <v>0.73684210526315785</v>
      </c>
      <c r="G23" s="2">
        <v>14</v>
      </c>
      <c r="H23" s="26">
        <f t="shared" si="2"/>
        <v>0.7</v>
      </c>
      <c r="I23" s="2">
        <v>14</v>
      </c>
      <c r="J23" s="26">
        <f t="shared" si="3"/>
        <v>0.63636363636363635</v>
      </c>
      <c r="K23" s="75">
        <v>12</v>
      </c>
      <c r="L23" s="116">
        <f t="shared" si="4"/>
        <v>0.63157894736842102</v>
      </c>
      <c r="M23" s="26">
        <f t="shared" si="5"/>
        <v>0.68095693779904298</v>
      </c>
    </row>
    <row r="24" spans="1:13" s="11" customFormat="1" ht="30" customHeight="1">
      <c r="A24" s="45">
        <v>19</v>
      </c>
      <c r="B24" s="48" t="s">
        <v>456</v>
      </c>
      <c r="C24" s="2">
        <v>13</v>
      </c>
      <c r="D24" s="26">
        <f t="shared" si="0"/>
        <v>0.65</v>
      </c>
      <c r="E24" s="2">
        <v>14</v>
      </c>
      <c r="F24" s="26">
        <f t="shared" si="1"/>
        <v>0.73684210526315785</v>
      </c>
      <c r="G24" s="2">
        <v>13</v>
      </c>
      <c r="H24" s="26">
        <f t="shared" si="2"/>
        <v>0.65</v>
      </c>
      <c r="I24" s="2">
        <v>15</v>
      </c>
      <c r="J24" s="26">
        <f t="shared" si="3"/>
        <v>0.68181818181818177</v>
      </c>
      <c r="K24" s="75">
        <v>10</v>
      </c>
      <c r="L24" s="116">
        <f t="shared" si="4"/>
        <v>0.52631578947368418</v>
      </c>
      <c r="M24" s="26">
        <f t="shared" si="5"/>
        <v>0.64899521531100468</v>
      </c>
    </row>
    <row r="25" spans="1:13" s="46" customFormat="1" ht="30" customHeight="1">
      <c r="A25" s="45">
        <v>20</v>
      </c>
      <c r="B25" s="48" t="s">
        <v>457</v>
      </c>
      <c r="C25" s="45">
        <v>16</v>
      </c>
      <c r="D25" s="26">
        <f t="shared" si="0"/>
        <v>0.8</v>
      </c>
      <c r="E25" s="45">
        <v>16</v>
      </c>
      <c r="F25" s="26">
        <f t="shared" si="1"/>
        <v>0.84210526315789469</v>
      </c>
      <c r="G25" s="45">
        <v>16</v>
      </c>
      <c r="H25" s="26">
        <f t="shared" si="2"/>
        <v>0.8</v>
      </c>
      <c r="I25" s="45">
        <v>16</v>
      </c>
      <c r="J25" s="26">
        <f t="shared" si="3"/>
        <v>0.72727272727272729</v>
      </c>
      <c r="K25" s="110">
        <v>16</v>
      </c>
      <c r="L25" s="116">
        <f t="shared" si="4"/>
        <v>0.84210526315789469</v>
      </c>
      <c r="M25" s="26">
        <f t="shared" si="5"/>
        <v>0.80229665071770329</v>
      </c>
    </row>
    <row r="26" spans="1:13" s="46" customFormat="1" ht="30" customHeight="1">
      <c r="A26" s="45">
        <v>21</v>
      </c>
      <c r="B26" s="48" t="s">
        <v>458</v>
      </c>
      <c r="C26" s="45">
        <v>18</v>
      </c>
      <c r="D26" s="26">
        <f t="shared" si="0"/>
        <v>0.9</v>
      </c>
      <c r="E26" s="45">
        <v>12</v>
      </c>
      <c r="F26" s="26">
        <f t="shared" si="1"/>
        <v>0.63157894736842102</v>
      </c>
      <c r="G26" s="45">
        <v>18</v>
      </c>
      <c r="H26" s="26">
        <f t="shared" si="2"/>
        <v>0.9</v>
      </c>
      <c r="I26" s="45">
        <v>20</v>
      </c>
      <c r="J26" s="26">
        <f t="shared" si="3"/>
        <v>0.90909090909090906</v>
      </c>
      <c r="K26" s="110">
        <v>11</v>
      </c>
      <c r="L26" s="116">
        <f t="shared" si="4"/>
        <v>0.57894736842105265</v>
      </c>
      <c r="M26" s="26">
        <f t="shared" si="5"/>
        <v>0.78392344497607658</v>
      </c>
    </row>
    <row r="27" spans="1:13" s="11" customFormat="1" ht="30" customHeight="1">
      <c r="A27" s="45">
        <v>22</v>
      </c>
      <c r="B27" s="48" t="s">
        <v>459</v>
      </c>
      <c r="C27" s="2">
        <v>12</v>
      </c>
      <c r="D27" s="26">
        <f t="shared" si="0"/>
        <v>0.6</v>
      </c>
      <c r="E27" s="2">
        <v>12</v>
      </c>
      <c r="F27" s="26">
        <f t="shared" si="1"/>
        <v>0.63157894736842102</v>
      </c>
      <c r="G27" s="2">
        <v>12</v>
      </c>
      <c r="H27" s="26">
        <f t="shared" si="2"/>
        <v>0.6</v>
      </c>
      <c r="I27" s="2">
        <v>15</v>
      </c>
      <c r="J27" s="26">
        <f t="shared" si="3"/>
        <v>0.68181818181818177</v>
      </c>
      <c r="K27" s="75">
        <v>12</v>
      </c>
      <c r="L27" s="116">
        <f t="shared" si="4"/>
        <v>0.63157894736842102</v>
      </c>
      <c r="M27" s="26">
        <f t="shared" si="5"/>
        <v>0.62899521531100466</v>
      </c>
    </row>
    <row r="28" spans="1:13" s="11" customFormat="1" ht="30" customHeight="1">
      <c r="A28" s="45">
        <v>23</v>
      </c>
      <c r="B28" s="48" t="s">
        <v>460</v>
      </c>
      <c r="C28" s="2">
        <v>16</v>
      </c>
      <c r="D28" s="26">
        <f t="shared" si="0"/>
        <v>0.8</v>
      </c>
      <c r="E28" s="2">
        <v>15</v>
      </c>
      <c r="F28" s="26">
        <f t="shared" si="1"/>
        <v>0.78947368421052633</v>
      </c>
      <c r="G28" s="2">
        <v>16</v>
      </c>
      <c r="H28" s="26">
        <f t="shared" si="2"/>
        <v>0.8</v>
      </c>
      <c r="I28" s="2">
        <v>17</v>
      </c>
      <c r="J28" s="26">
        <f t="shared" si="3"/>
        <v>0.77272727272727271</v>
      </c>
      <c r="K28" s="75">
        <v>13</v>
      </c>
      <c r="L28" s="116">
        <f t="shared" si="4"/>
        <v>0.68421052631578949</v>
      </c>
      <c r="M28" s="26">
        <f t="shared" si="5"/>
        <v>0.76928229665071757</v>
      </c>
    </row>
    <row r="29" spans="1:13" s="11" customFormat="1" ht="30" customHeight="1">
      <c r="A29" s="45">
        <v>24</v>
      </c>
      <c r="B29" s="48" t="s">
        <v>461</v>
      </c>
      <c r="C29" s="2">
        <v>19</v>
      </c>
      <c r="D29" s="26">
        <f t="shared" si="0"/>
        <v>0.95</v>
      </c>
      <c r="E29" s="2">
        <v>18</v>
      </c>
      <c r="F29" s="26">
        <f t="shared" si="1"/>
        <v>0.94736842105263153</v>
      </c>
      <c r="G29" s="2">
        <v>19</v>
      </c>
      <c r="H29" s="26">
        <f t="shared" si="2"/>
        <v>0.95</v>
      </c>
      <c r="I29" s="2">
        <v>21</v>
      </c>
      <c r="J29" s="26">
        <f t="shared" si="3"/>
        <v>0.95454545454545459</v>
      </c>
      <c r="K29" s="75">
        <v>15</v>
      </c>
      <c r="L29" s="116">
        <f t="shared" si="4"/>
        <v>0.78947368421052633</v>
      </c>
      <c r="M29" s="26">
        <f t="shared" si="5"/>
        <v>0.91827751196172236</v>
      </c>
    </row>
    <row r="30" spans="1:13" s="11" customFormat="1" ht="30" customHeight="1">
      <c r="A30" s="45">
        <v>25</v>
      </c>
      <c r="B30" s="48" t="s">
        <v>462</v>
      </c>
      <c r="C30" s="2">
        <v>18</v>
      </c>
      <c r="D30" s="26">
        <f t="shared" si="0"/>
        <v>0.9</v>
      </c>
      <c r="E30" s="2">
        <v>17</v>
      </c>
      <c r="F30" s="26">
        <f t="shared" si="1"/>
        <v>0.89473684210526316</v>
      </c>
      <c r="G30" s="2">
        <v>18</v>
      </c>
      <c r="H30" s="26">
        <f t="shared" si="2"/>
        <v>0.9</v>
      </c>
      <c r="I30" s="2">
        <v>19</v>
      </c>
      <c r="J30" s="26">
        <f t="shared" si="3"/>
        <v>0.86363636363636365</v>
      </c>
      <c r="K30" s="75">
        <v>14</v>
      </c>
      <c r="L30" s="116">
        <f t="shared" si="4"/>
        <v>0.73684210526315785</v>
      </c>
      <c r="M30" s="26">
        <f t="shared" si="5"/>
        <v>0.85904306220095683</v>
      </c>
    </row>
    <row r="31" spans="1:13" s="11" customFormat="1" ht="30" customHeight="1">
      <c r="A31" s="45">
        <v>26</v>
      </c>
      <c r="B31" s="48" t="s">
        <v>463</v>
      </c>
      <c r="C31" s="2">
        <v>18</v>
      </c>
      <c r="D31" s="26">
        <f t="shared" si="0"/>
        <v>0.9</v>
      </c>
      <c r="E31" s="2">
        <v>17</v>
      </c>
      <c r="F31" s="26">
        <f t="shared" si="1"/>
        <v>0.89473684210526316</v>
      </c>
      <c r="G31" s="2">
        <v>18</v>
      </c>
      <c r="H31" s="26">
        <f t="shared" si="2"/>
        <v>0.9</v>
      </c>
      <c r="I31" s="2">
        <v>19</v>
      </c>
      <c r="J31" s="26">
        <f t="shared" si="3"/>
        <v>0.86363636363636365</v>
      </c>
      <c r="K31" s="75">
        <v>14</v>
      </c>
      <c r="L31" s="116">
        <f t="shared" si="4"/>
        <v>0.73684210526315785</v>
      </c>
      <c r="M31" s="26">
        <f t="shared" si="5"/>
        <v>0.85904306220095683</v>
      </c>
    </row>
    <row r="32" spans="1:13" s="11" customFormat="1" ht="30" customHeight="1">
      <c r="A32" s="45">
        <v>27</v>
      </c>
      <c r="B32" s="48" t="s">
        <v>464</v>
      </c>
      <c r="C32" s="2">
        <v>18</v>
      </c>
      <c r="D32" s="26">
        <f t="shared" si="0"/>
        <v>0.9</v>
      </c>
      <c r="E32" s="2">
        <v>17</v>
      </c>
      <c r="F32" s="26">
        <f t="shared" si="1"/>
        <v>0.89473684210526316</v>
      </c>
      <c r="G32" s="2">
        <v>18</v>
      </c>
      <c r="H32" s="26">
        <f t="shared" si="2"/>
        <v>0.9</v>
      </c>
      <c r="I32" s="2">
        <v>18</v>
      </c>
      <c r="J32" s="26">
        <f t="shared" si="3"/>
        <v>0.81818181818181823</v>
      </c>
      <c r="K32" s="75">
        <v>9</v>
      </c>
      <c r="L32" s="116">
        <f t="shared" si="4"/>
        <v>0.47368421052631576</v>
      </c>
      <c r="M32" s="26">
        <f t="shared" si="5"/>
        <v>0.79732057416267943</v>
      </c>
    </row>
    <row r="33" spans="1:13" s="11" customFormat="1" ht="30" customHeight="1">
      <c r="A33" s="45">
        <v>28</v>
      </c>
      <c r="B33" s="48" t="s">
        <v>465</v>
      </c>
      <c r="C33" s="2">
        <v>19</v>
      </c>
      <c r="D33" s="26">
        <f t="shared" si="0"/>
        <v>0.95</v>
      </c>
      <c r="E33" s="2">
        <v>19</v>
      </c>
      <c r="F33" s="26">
        <f t="shared" si="1"/>
        <v>1</v>
      </c>
      <c r="G33" s="2">
        <v>19</v>
      </c>
      <c r="H33" s="26">
        <f t="shared" si="2"/>
        <v>0.95</v>
      </c>
      <c r="I33" s="2">
        <v>20</v>
      </c>
      <c r="J33" s="26">
        <f t="shared" si="3"/>
        <v>0.90909090909090906</v>
      </c>
      <c r="K33" s="75">
        <v>13</v>
      </c>
      <c r="L33" s="116">
        <f t="shared" si="4"/>
        <v>0.68421052631578949</v>
      </c>
      <c r="M33" s="26">
        <f t="shared" si="5"/>
        <v>0.89866028708133983</v>
      </c>
    </row>
    <row r="34" spans="1:13" s="11" customFormat="1" ht="30" customHeight="1">
      <c r="A34" s="45">
        <v>29</v>
      </c>
      <c r="B34" s="48" t="s">
        <v>466</v>
      </c>
      <c r="C34" s="2">
        <v>18</v>
      </c>
      <c r="D34" s="26">
        <f t="shared" si="0"/>
        <v>0.9</v>
      </c>
      <c r="E34" s="2">
        <v>18</v>
      </c>
      <c r="F34" s="26">
        <f t="shared" si="1"/>
        <v>0.94736842105263153</v>
      </c>
      <c r="G34" s="2">
        <v>18</v>
      </c>
      <c r="H34" s="26">
        <f t="shared" si="2"/>
        <v>0.9</v>
      </c>
      <c r="I34" s="2">
        <v>17</v>
      </c>
      <c r="J34" s="26">
        <f t="shared" si="3"/>
        <v>0.77272727272727271</v>
      </c>
      <c r="K34" s="75">
        <v>17</v>
      </c>
      <c r="L34" s="116">
        <f t="shared" si="4"/>
        <v>0.89473684210526316</v>
      </c>
      <c r="M34" s="26">
        <f t="shared" si="5"/>
        <v>0.8829665071770334</v>
      </c>
    </row>
    <row r="35" spans="1:13" s="11" customFormat="1" ht="30" customHeight="1">
      <c r="A35" s="45">
        <v>30</v>
      </c>
      <c r="B35" s="48" t="s">
        <v>467</v>
      </c>
      <c r="C35" s="2">
        <v>12</v>
      </c>
      <c r="D35" s="26">
        <f t="shared" si="0"/>
        <v>0.6</v>
      </c>
      <c r="E35" s="2">
        <v>13</v>
      </c>
      <c r="F35" s="26">
        <f t="shared" si="1"/>
        <v>0.68421052631578949</v>
      </c>
      <c r="G35" s="2">
        <v>12</v>
      </c>
      <c r="H35" s="26">
        <f t="shared" si="2"/>
        <v>0.6</v>
      </c>
      <c r="I35" s="2">
        <v>14</v>
      </c>
      <c r="J35" s="26">
        <f t="shared" si="3"/>
        <v>0.63636363636363635</v>
      </c>
      <c r="K35" s="75">
        <v>10</v>
      </c>
      <c r="L35" s="116">
        <f t="shared" si="4"/>
        <v>0.52631578947368418</v>
      </c>
      <c r="M35" s="26">
        <f t="shared" si="5"/>
        <v>0.60937799043062202</v>
      </c>
    </row>
    <row r="36" spans="1:13" s="11" customFormat="1" ht="30" customHeight="1">
      <c r="A36" s="45">
        <v>31</v>
      </c>
      <c r="B36" s="48" t="s">
        <v>468</v>
      </c>
      <c r="C36" s="2">
        <v>17</v>
      </c>
      <c r="D36" s="26">
        <f t="shared" si="0"/>
        <v>0.85</v>
      </c>
      <c r="E36" s="2">
        <v>15</v>
      </c>
      <c r="F36" s="26">
        <f t="shared" si="1"/>
        <v>0.78947368421052633</v>
      </c>
      <c r="G36" s="2">
        <v>17</v>
      </c>
      <c r="H36" s="26">
        <f t="shared" si="2"/>
        <v>0.85</v>
      </c>
      <c r="I36" s="2">
        <v>18</v>
      </c>
      <c r="J36" s="26">
        <f t="shared" si="3"/>
        <v>0.81818181818181823</v>
      </c>
      <c r="K36" s="75">
        <v>14</v>
      </c>
      <c r="L36" s="116">
        <f t="shared" si="4"/>
        <v>0.73684210526315785</v>
      </c>
      <c r="M36" s="26">
        <f t="shared" si="5"/>
        <v>0.80889952153110056</v>
      </c>
    </row>
    <row r="37" spans="1:13" s="11" customFormat="1" ht="30" customHeight="1">
      <c r="A37" s="45">
        <v>32</v>
      </c>
      <c r="B37" s="48" t="s">
        <v>469</v>
      </c>
      <c r="C37" s="2">
        <v>19</v>
      </c>
      <c r="D37" s="26">
        <f t="shared" si="0"/>
        <v>0.95</v>
      </c>
      <c r="E37" s="2">
        <v>16</v>
      </c>
      <c r="F37" s="26">
        <f t="shared" si="1"/>
        <v>0.84210526315789469</v>
      </c>
      <c r="G37" s="2">
        <v>19</v>
      </c>
      <c r="H37" s="26">
        <f t="shared" si="2"/>
        <v>0.95</v>
      </c>
      <c r="I37" s="2">
        <v>21</v>
      </c>
      <c r="J37" s="26">
        <f t="shared" si="3"/>
        <v>0.95454545454545459</v>
      </c>
      <c r="K37" s="75">
        <v>14</v>
      </c>
      <c r="L37" s="116">
        <f t="shared" si="4"/>
        <v>0.73684210526315785</v>
      </c>
      <c r="M37" s="26">
        <f t="shared" si="5"/>
        <v>0.88669856459330132</v>
      </c>
    </row>
    <row r="38" spans="1:13" s="11" customFormat="1" ht="30" customHeight="1">
      <c r="A38" s="45">
        <v>33</v>
      </c>
      <c r="B38" s="48" t="s">
        <v>470</v>
      </c>
      <c r="C38" s="2">
        <v>17</v>
      </c>
      <c r="D38" s="26">
        <f t="shared" si="0"/>
        <v>0.85</v>
      </c>
      <c r="E38" s="2">
        <v>17</v>
      </c>
      <c r="F38" s="26">
        <f t="shared" si="1"/>
        <v>0.89473684210526316</v>
      </c>
      <c r="G38" s="2">
        <v>17</v>
      </c>
      <c r="H38" s="26">
        <f t="shared" si="2"/>
        <v>0.85</v>
      </c>
      <c r="I38" s="2">
        <v>17</v>
      </c>
      <c r="J38" s="26">
        <f t="shared" si="3"/>
        <v>0.77272727272727271</v>
      </c>
      <c r="K38" s="75">
        <v>14</v>
      </c>
      <c r="L38" s="116">
        <f t="shared" si="4"/>
        <v>0.73684210526315785</v>
      </c>
      <c r="M38" s="26">
        <f t="shared" si="5"/>
        <v>0.82086124401913863</v>
      </c>
    </row>
    <row r="39" spans="1:13" s="11" customFormat="1" ht="30" customHeight="1">
      <c r="A39" s="45">
        <v>34</v>
      </c>
      <c r="B39" s="48" t="s">
        <v>471</v>
      </c>
      <c r="C39" s="2">
        <v>17</v>
      </c>
      <c r="D39" s="26">
        <f t="shared" si="0"/>
        <v>0.85</v>
      </c>
      <c r="E39" s="2">
        <v>14</v>
      </c>
      <c r="F39" s="26">
        <f t="shared" si="1"/>
        <v>0.73684210526315785</v>
      </c>
      <c r="G39" s="2">
        <v>17</v>
      </c>
      <c r="H39" s="26">
        <f t="shared" si="2"/>
        <v>0.85</v>
      </c>
      <c r="I39" s="2">
        <v>18</v>
      </c>
      <c r="J39" s="26">
        <f t="shared" si="3"/>
        <v>0.81818181818181823</v>
      </c>
      <c r="K39" s="75">
        <v>16</v>
      </c>
      <c r="L39" s="116">
        <f t="shared" si="4"/>
        <v>0.84210526315789469</v>
      </c>
      <c r="M39" s="26">
        <f t="shared" si="5"/>
        <v>0.81942583732057417</v>
      </c>
    </row>
    <row r="40" spans="1:13" s="11" customFormat="1" ht="30" customHeight="1">
      <c r="A40" s="45">
        <v>35</v>
      </c>
      <c r="B40" s="48" t="s">
        <v>472</v>
      </c>
      <c r="C40" s="2">
        <v>20</v>
      </c>
      <c r="D40" s="26">
        <f t="shared" si="0"/>
        <v>1</v>
      </c>
      <c r="E40" s="2">
        <v>18</v>
      </c>
      <c r="F40" s="26">
        <f t="shared" si="1"/>
        <v>0.94736842105263153</v>
      </c>
      <c r="G40" s="2">
        <v>20</v>
      </c>
      <c r="H40" s="26">
        <f t="shared" si="2"/>
        <v>1</v>
      </c>
      <c r="I40" s="2">
        <v>22</v>
      </c>
      <c r="J40" s="26">
        <f t="shared" si="3"/>
        <v>1</v>
      </c>
      <c r="K40" s="75">
        <v>18</v>
      </c>
      <c r="L40" s="116">
        <f t="shared" si="4"/>
        <v>0.94736842105263153</v>
      </c>
      <c r="M40" s="26">
        <f t="shared" si="5"/>
        <v>0.97894736842105257</v>
      </c>
    </row>
    <row r="41" spans="1:13" s="11" customFormat="1" ht="30" customHeight="1">
      <c r="A41" s="45">
        <v>36</v>
      </c>
      <c r="B41" s="48" t="s">
        <v>473</v>
      </c>
      <c r="C41" s="2">
        <v>15</v>
      </c>
      <c r="D41" s="26">
        <f t="shared" si="0"/>
        <v>0.75</v>
      </c>
      <c r="E41" s="2">
        <v>13</v>
      </c>
      <c r="F41" s="26">
        <f t="shared" si="1"/>
        <v>0.68421052631578949</v>
      </c>
      <c r="G41" s="2">
        <v>15</v>
      </c>
      <c r="H41" s="26">
        <f t="shared" si="2"/>
        <v>0.75</v>
      </c>
      <c r="I41" s="2">
        <v>15</v>
      </c>
      <c r="J41" s="26">
        <f t="shared" si="3"/>
        <v>0.68181818181818177</v>
      </c>
      <c r="K41" s="75">
        <v>12</v>
      </c>
      <c r="L41" s="116">
        <f t="shared" si="4"/>
        <v>0.63157894736842102</v>
      </c>
      <c r="M41" s="26">
        <f t="shared" si="5"/>
        <v>0.69952153110047843</v>
      </c>
    </row>
    <row r="42" spans="1:13" s="11" customFormat="1" ht="30" customHeight="1">
      <c r="A42" s="45">
        <v>37</v>
      </c>
      <c r="B42" s="48" t="s">
        <v>474</v>
      </c>
      <c r="C42" s="2">
        <v>18</v>
      </c>
      <c r="D42" s="26">
        <f t="shared" si="0"/>
        <v>0.9</v>
      </c>
      <c r="E42" s="2">
        <v>15</v>
      </c>
      <c r="F42" s="26">
        <f t="shared" si="1"/>
        <v>0.78947368421052633</v>
      </c>
      <c r="G42" s="2">
        <v>18</v>
      </c>
      <c r="H42" s="26">
        <f t="shared" si="2"/>
        <v>0.9</v>
      </c>
      <c r="I42" s="2">
        <v>17</v>
      </c>
      <c r="J42" s="26">
        <f t="shared" si="3"/>
        <v>0.77272727272727271</v>
      </c>
      <c r="K42" s="75">
        <v>13</v>
      </c>
      <c r="L42" s="116">
        <f t="shared" si="4"/>
        <v>0.68421052631578949</v>
      </c>
      <c r="M42" s="26">
        <f t="shared" si="5"/>
        <v>0.8092822966507176</v>
      </c>
    </row>
    <row r="43" spans="1:13" s="11" customFormat="1" ht="30" customHeight="1">
      <c r="A43" s="45">
        <v>38</v>
      </c>
      <c r="B43" s="48" t="s">
        <v>475</v>
      </c>
      <c r="C43" s="2">
        <v>17</v>
      </c>
      <c r="D43" s="26">
        <f t="shared" si="0"/>
        <v>0.85</v>
      </c>
      <c r="E43" s="2">
        <v>13</v>
      </c>
      <c r="F43" s="26">
        <f t="shared" si="1"/>
        <v>0.68421052631578949</v>
      </c>
      <c r="G43" s="2">
        <v>17</v>
      </c>
      <c r="H43" s="26">
        <f t="shared" si="2"/>
        <v>0.85</v>
      </c>
      <c r="I43" s="2">
        <v>16</v>
      </c>
      <c r="J43" s="26">
        <f t="shared" si="3"/>
        <v>0.72727272727272729</v>
      </c>
      <c r="K43" s="75">
        <v>12</v>
      </c>
      <c r="L43" s="116">
        <f t="shared" si="4"/>
        <v>0.63157894736842102</v>
      </c>
      <c r="M43" s="26">
        <f t="shared" si="5"/>
        <v>0.74861244019138762</v>
      </c>
    </row>
    <row r="44" spans="1:13" s="11" customFormat="1" ht="30" customHeight="1">
      <c r="A44" s="45">
        <v>39</v>
      </c>
      <c r="B44" s="48" t="s">
        <v>476</v>
      </c>
      <c r="C44" s="2">
        <v>18</v>
      </c>
      <c r="D44" s="26">
        <f t="shared" si="0"/>
        <v>0.9</v>
      </c>
      <c r="E44" s="2">
        <v>15</v>
      </c>
      <c r="F44" s="26">
        <f t="shared" si="1"/>
        <v>0.78947368421052633</v>
      </c>
      <c r="G44" s="2">
        <v>18</v>
      </c>
      <c r="H44" s="26">
        <f t="shared" si="2"/>
        <v>0.9</v>
      </c>
      <c r="I44" s="2">
        <v>18</v>
      </c>
      <c r="J44" s="26">
        <f t="shared" si="3"/>
        <v>0.81818181818181823</v>
      </c>
      <c r="K44" s="75">
        <v>13</v>
      </c>
      <c r="L44" s="116">
        <f t="shared" si="4"/>
        <v>0.68421052631578949</v>
      </c>
      <c r="M44" s="26">
        <f t="shared" si="5"/>
        <v>0.81837320574162686</v>
      </c>
    </row>
    <row r="45" spans="1:13" s="11" customFormat="1" ht="30" customHeight="1">
      <c r="A45" s="45">
        <v>40</v>
      </c>
      <c r="B45" s="48" t="s">
        <v>477</v>
      </c>
      <c r="C45" s="2">
        <v>19</v>
      </c>
      <c r="D45" s="26">
        <f t="shared" si="0"/>
        <v>0.95</v>
      </c>
      <c r="E45" s="2">
        <v>19</v>
      </c>
      <c r="F45" s="26">
        <f t="shared" si="1"/>
        <v>1</v>
      </c>
      <c r="G45" s="2">
        <v>19</v>
      </c>
      <c r="H45" s="26">
        <f t="shared" si="2"/>
        <v>0.95</v>
      </c>
      <c r="I45" s="2">
        <v>19</v>
      </c>
      <c r="J45" s="26">
        <f t="shared" si="3"/>
        <v>0.86363636363636365</v>
      </c>
      <c r="K45" s="75">
        <v>18</v>
      </c>
      <c r="L45" s="116">
        <f t="shared" si="4"/>
        <v>0.94736842105263153</v>
      </c>
      <c r="M45" s="26">
        <f t="shared" si="5"/>
        <v>0.94220095693779915</v>
      </c>
    </row>
    <row r="46" spans="1:13" s="11" customFormat="1" ht="30" customHeight="1">
      <c r="A46" s="45">
        <v>41</v>
      </c>
      <c r="B46" s="48" t="s">
        <v>478</v>
      </c>
      <c r="C46" s="2">
        <v>11</v>
      </c>
      <c r="D46" s="26">
        <f t="shared" si="0"/>
        <v>0.55000000000000004</v>
      </c>
      <c r="E46" s="2">
        <v>11</v>
      </c>
      <c r="F46" s="26">
        <f t="shared" si="1"/>
        <v>0.57894736842105265</v>
      </c>
      <c r="G46" s="2">
        <v>11</v>
      </c>
      <c r="H46" s="26">
        <f t="shared" si="2"/>
        <v>0.55000000000000004</v>
      </c>
      <c r="I46" s="2">
        <v>12</v>
      </c>
      <c r="J46" s="26">
        <f t="shared" si="3"/>
        <v>0.54545454545454541</v>
      </c>
      <c r="K46" s="75">
        <v>10</v>
      </c>
      <c r="L46" s="116">
        <f t="shared" si="4"/>
        <v>0.52631578947368418</v>
      </c>
      <c r="M46" s="26">
        <f t="shared" si="5"/>
        <v>0.55014354066985649</v>
      </c>
    </row>
    <row r="47" spans="1:13" s="11" customFormat="1" ht="30" customHeight="1">
      <c r="A47" s="45">
        <v>42</v>
      </c>
      <c r="B47" s="48" t="s">
        <v>479</v>
      </c>
      <c r="C47" s="2">
        <v>17</v>
      </c>
      <c r="D47" s="26">
        <f t="shared" si="0"/>
        <v>0.85</v>
      </c>
      <c r="E47" s="2">
        <v>12</v>
      </c>
      <c r="F47" s="26">
        <f t="shared" si="1"/>
        <v>0.63157894736842102</v>
      </c>
      <c r="G47" s="2">
        <v>17</v>
      </c>
      <c r="H47" s="26">
        <f t="shared" si="2"/>
        <v>0.85</v>
      </c>
      <c r="I47" s="2">
        <v>16</v>
      </c>
      <c r="J47" s="26">
        <f t="shared" si="3"/>
        <v>0.72727272727272729</v>
      </c>
      <c r="K47" s="75">
        <v>10</v>
      </c>
      <c r="L47" s="116">
        <f t="shared" si="4"/>
        <v>0.52631578947368418</v>
      </c>
      <c r="M47" s="26">
        <f t="shared" si="5"/>
        <v>0.71703349282296647</v>
      </c>
    </row>
    <row r="48" spans="1:13" s="11" customFormat="1" ht="30" customHeight="1">
      <c r="A48" s="45">
        <v>43</v>
      </c>
      <c r="B48" s="48" t="s">
        <v>480</v>
      </c>
      <c r="C48" s="2">
        <v>15</v>
      </c>
      <c r="D48" s="26">
        <f t="shared" si="0"/>
        <v>0.75</v>
      </c>
      <c r="E48" s="2">
        <v>11</v>
      </c>
      <c r="F48" s="26">
        <f t="shared" si="1"/>
        <v>0.57894736842105265</v>
      </c>
      <c r="G48" s="2">
        <v>15</v>
      </c>
      <c r="H48" s="26">
        <f t="shared" si="2"/>
        <v>0.75</v>
      </c>
      <c r="I48" s="2">
        <v>12</v>
      </c>
      <c r="J48" s="26">
        <f t="shared" si="3"/>
        <v>0.54545454545454541</v>
      </c>
      <c r="K48" s="75">
        <v>10</v>
      </c>
      <c r="L48" s="116">
        <f t="shared" si="4"/>
        <v>0.52631578947368418</v>
      </c>
      <c r="M48" s="26">
        <f t="shared" si="5"/>
        <v>0.63014354066985645</v>
      </c>
    </row>
    <row r="49" spans="1:13" s="11" customFormat="1" ht="30" customHeight="1">
      <c r="A49" s="45">
        <v>44</v>
      </c>
      <c r="B49" s="48" t="s">
        <v>481</v>
      </c>
      <c r="C49" s="2">
        <v>19</v>
      </c>
      <c r="D49" s="26">
        <f t="shared" si="0"/>
        <v>0.95</v>
      </c>
      <c r="E49" s="2">
        <v>16</v>
      </c>
      <c r="F49" s="26">
        <f t="shared" si="1"/>
        <v>0.84210526315789469</v>
      </c>
      <c r="G49" s="2">
        <v>19</v>
      </c>
      <c r="H49" s="26">
        <f t="shared" si="2"/>
        <v>0.95</v>
      </c>
      <c r="I49" s="2">
        <v>20</v>
      </c>
      <c r="J49" s="26">
        <f t="shared" si="3"/>
        <v>0.90909090909090906</v>
      </c>
      <c r="K49" s="75">
        <v>14</v>
      </c>
      <c r="L49" s="116">
        <f t="shared" si="4"/>
        <v>0.73684210526315785</v>
      </c>
      <c r="M49" s="26">
        <f t="shared" si="5"/>
        <v>0.87760765550239239</v>
      </c>
    </row>
    <row r="50" spans="1:13" s="11" customFormat="1" ht="30" customHeight="1">
      <c r="A50" s="45">
        <v>45</v>
      </c>
      <c r="B50" s="48" t="s">
        <v>482</v>
      </c>
      <c r="C50" s="2">
        <v>18</v>
      </c>
      <c r="D50" s="26">
        <f t="shared" si="0"/>
        <v>0.9</v>
      </c>
      <c r="E50" s="2">
        <v>13</v>
      </c>
      <c r="F50" s="26">
        <f t="shared" si="1"/>
        <v>0.68421052631578949</v>
      </c>
      <c r="G50" s="2">
        <v>18</v>
      </c>
      <c r="H50" s="26">
        <f t="shared" si="2"/>
        <v>0.9</v>
      </c>
      <c r="I50" s="2">
        <v>17</v>
      </c>
      <c r="J50" s="26">
        <f t="shared" si="3"/>
        <v>0.77272727272727271</v>
      </c>
      <c r="K50" s="75">
        <v>12</v>
      </c>
      <c r="L50" s="116">
        <f t="shared" si="4"/>
        <v>0.63157894736842102</v>
      </c>
      <c r="M50" s="26">
        <f t="shared" si="5"/>
        <v>0.77770334928229679</v>
      </c>
    </row>
    <row r="51" spans="1:13" s="11" customFormat="1" ht="30" customHeight="1">
      <c r="A51" s="45">
        <v>46</v>
      </c>
      <c r="B51" s="48" t="s">
        <v>483</v>
      </c>
      <c r="C51" s="2">
        <v>19</v>
      </c>
      <c r="D51" s="26">
        <f t="shared" si="0"/>
        <v>0.95</v>
      </c>
      <c r="E51" s="2">
        <v>14</v>
      </c>
      <c r="F51" s="26">
        <f t="shared" si="1"/>
        <v>0.73684210526315785</v>
      </c>
      <c r="G51" s="2">
        <v>19</v>
      </c>
      <c r="H51" s="26">
        <f t="shared" si="2"/>
        <v>0.95</v>
      </c>
      <c r="I51" s="2">
        <v>18</v>
      </c>
      <c r="J51" s="26">
        <f t="shared" si="3"/>
        <v>0.81818181818181823</v>
      </c>
      <c r="K51" s="75">
        <v>14</v>
      </c>
      <c r="L51" s="116">
        <f t="shared" si="4"/>
        <v>0.73684210526315785</v>
      </c>
      <c r="M51" s="26">
        <f t="shared" si="5"/>
        <v>0.83837320574162677</v>
      </c>
    </row>
    <row r="52" spans="1:13" ht="30" customHeight="1">
      <c r="A52" s="45">
        <v>47</v>
      </c>
      <c r="B52" s="48" t="s">
        <v>484</v>
      </c>
      <c r="C52" s="3">
        <v>20</v>
      </c>
      <c r="D52" s="26">
        <f t="shared" si="0"/>
        <v>1</v>
      </c>
      <c r="E52" s="3">
        <v>18</v>
      </c>
      <c r="F52" s="26">
        <f t="shared" si="1"/>
        <v>0.94736842105263153</v>
      </c>
      <c r="G52" s="2">
        <v>20</v>
      </c>
      <c r="H52" s="26">
        <f t="shared" si="2"/>
        <v>1</v>
      </c>
      <c r="I52" s="3">
        <v>18</v>
      </c>
      <c r="J52" s="26">
        <f t="shared" si="3"/>
        <v>0.81818181818181823</v>
      </c>
      <c r="K52" s="112">
        <v>15</v>
      </c>
      <c r="L52" s="116">
        <f t="shared" si="4"/>
        <v>0.78947368421052633</v>
      </c>
      <c r="M52" s="26">
        <f t="shared" si="5"/>
        <v>0.91100478468899515</v>
      </c>
    </row>
    <row r="53" spans="1:13" ht="30" customHeight="1">
      <c r="A53" s="45">
        <v>48</v>
      </c>
      <c r="B53" s="48" t="s">
        <v>485</v>
      </c>
      <c r="C53" s="3">
        <v>17</v>
      </c>
      <c r="D53" s="26">
        <f t="shared" si="0"/>
        <v>0.85</v>
      </c>
      <c r="E53" s="3">
        <v>18</v>
      </c>
      <c r="F53" s="26">
        <f t="shared" si="1"/>
        <v>0.94736842105263153</v>
      </c>
      <c r="G53" s="2">
        <v>17</v>
      </c>
      <c r="H53" s="26">
        <f t="shared" si="2"/>
        <v>0.85</v>
      </c>
      <c r="I53" s="3">
        <v>20</v>
      </c>
      <c r="J53" s="26">
        <f t="shared" si="3"/>
        <v>0.90909090909090906</v>
      </c>
      <c r="K53" s="112">
        <v>14</v>
      </c>
      <c r="L53" s="116">
        <f t="shared" si="4"/>
        <v>0.73684210526315785</v>
      </c>
      <c r="M53" s="26">
        <f t="shared" si="5"/>
        <v>0.85866028708133979</v>
      </c>
    </row>
    <row r="54" spans="1:13" ht="30" customHeight="1">
      <c r="A54" s="45">
        <v>49</v>
      </c>
      <c r="B54" s="48" t="s">
        <v>486</v>
      </c>
      <c r="C54" s="3">
        <v>16</v>
      </c>
      <c r="D54" s="26">
        <f t="shared" si="0"/>
        <v>0.8</v>
      </c>
      <c r="E54" s="3">
        <v>15</v>
      </c>
      <c r="F54" s="26">
        <f t="shared" si="1"/>
        <v>0.78947368421052633</v>
      </c>
      <c r="G54" s="2">
        <v>16</v>
      </c>
      <c r="H54" s="26">
        <f t="shared" si="2"/>
        <v>0.8</v>
      </c>
      <c r="I54" s="3">
        <v>17</v>
      </c>
      <c r="J54" s="26">
        <f t="shared" si="3"/>
        <v>0.77272727272727271</v>
      </c>
      <c r="K54" s="112">
        <v>13</v>
      </c>
      <c r="L54" s="116">
        <f t="shared" si="4"/>
        <v>0.68421052631578949</v>
      </c>
      <c r="M54" s="26">
        <f t="shared" si="5"/>
        <v>0.76928229665071757</v>
      </c>
    </row>
    <row r="55" spans="1:13" ht="30" customHeight="1">
      <c r="A55" s="45">
        <v>50</v>
      </c>
      <c r="B55" s="48" t="s">
        <v>487</v>
      </c>
      <c r="C55" s="3">
        <v>17</v>
      </c>
      <c r="D55" s="26">
        <f t="shared" si="0"/>
        <v>0.85</v>
      </c>
      <c r="E55" s="3">
        <v>13</v>
      </c>
      <c r="F55" s="26">
        <f t="shared" si="1"/>
        <v>0.68421052631578949</v>
      </c>
      <c r="G55" s="2">
        <v>17</v>
      </c>
      <c r="H55" s="26">
        <f t="shared" si="2"/>
        <v>0.85</v>
      </c>
      <c r="I55" s="3">
        <v>16</v>
      </c>
      <c r="J55" s="26">
        <f t="shared" si="3"/>
        <v>0.72727272727272729</v>
      </c>
      <c r="K55" s="112">
        <v>12</v>
      </c>
      <c r="L55" s="116">
        <f t="shared" si="4"/>
        <v>0.63157894736842102</v>
      </c>
      <c r="M55" s="26">
        <f t="shared" si="5"/>
        <v>0.74861244019138762</v>
      </c>
    </row>
    <row r="56" spans="1:13" ht="30" customHeight="1">
      <c r="A56" s="45">
        <v>51</v>
      </c>
      <c r="B56" s="70" t="s">
        <v>488</v>
      </c>
      <c r="C56" s="3"/>
      <c r="D56" s="26">
        <f t="shared" si="0"/>
        <v>0</v>
      </c>
      <c r="E56" s="3"/>
      <c r="F56" s="26">
        <f t="shared" si="1"/>
        <v>0</v>
      </c>
      <c r="G56" s="2"/>
      <c r="H56" s="26">
        <f t="shared" si="2"/>
        <v>0</v>
      </c>
      <c r="I56" s="3"/>
      <c r="J56" s="26">
        <f t="shared" si="3"/>
        <v>0</v>
      </c>
      <c r="K56" s="75">
        <v>0</v>
      </c>
      <c r="L56" s="116">
        <f t="shared" si="4"/>
        <v>0</v>
      </c>
      <c r="M56" s="26">
        <f t="shared" si="5"/>
        <v>0</v>
      </c>
    </row>
    <row r="57" spans="1:13" ht="24.95" customHeight="1">
      <c r="A57" s="13">
        <v>52</v>
      </c>
      <c r="B57" s="12" t="s">
        <v>780</v>
      </c>
      <c r="C57" s="3">
        <v>16</v>
      </c>
      <c r="D57" s="26">
        <f t="shared" si="0"/>
        <v>0.8</v>
      </c>
      <c r="E57" s="14">
        <v>13</v>
      </c>
      <c r="F57" s="26">
        <f t="shared" si="1"/>
        <v>0.68421052631578949</v>
      </c>
      <c r="G57" s="2">
        <v>16</v>
      </c>
      <c r="H57" s="26">
        <f t="shared" si="2"/>
        <v>0.8</v>
      </c>
      <c r="I57" s="3">
        <v>16</v>
      </c>
      <c r="J57" s="26">
        <f t="shared" si="3"/>
        <v>0.72727272727272729</v>
      </c>
      <c r="K57" s="75">
        <v>12</v>
      </c>
      <c r="L57" s="116">
        <f t="shared" si="4"/>
        <v>0.63157894736842102</v>
      </c>
      <c r="M57" s="26">
        <f t="shared" si="5"/>
        <v>0.72861244019138771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4"/>
  <sheetViews>
    <sheetView zoomScale="83" zoomScaleNormal="83" workbookViewId="0">
      <selection activeCell="O50" sqref="O50"/>
    </sheetView>
  </sheetViews>
  <sheetFormatPr defaultRowHeight="24.95" customHeight="1"/>
  <cols>
    <col min="1" max="1" width="6.42578125" style="16" bestFit="1" customWidth="1"/>
    <col min="2" max="2" width="23.42578125" style="15" customWidth="1"/>
    <col min="3" max="3" width="7.7109375" style="4" customWidth="1"/>
    <col min="4" max="4" width="7.28515625" style="97" customWidth="1"/>
    <col min="5" max="5" width="9.140625" style="4"/>
    <col min="6" max="6" width="9.140625" style="97"/>
    <col min="7" max="7" width="9.140625" style="4"/>
    <col min="8" max="8" width="9.140625" style="97"/>
    <col min="9" max="9" width="9.140625" style="17"/>
    <col min="10" max="10" width="9.140625" style="97"/>
    <col min="11" max="11" width="9.140625" style="17"/>
    <col min="12" max="12" width="9.140625" style="97"/>
    <col min="13" max="16384" width="9.140625" style="4"/>
  </cols>
  <sheetData>
    <row r="1" spans="1:13" s="11" customFormat="1" ht="18.75">
      <c r="A1" s="151" t="s">
        <v>437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3" s="65" customFormat="1" ht="18.75" customHeight="1">
      <c r="A2" s="63"/>
      <c r="B2" s="71" t="s">
        <v>201</v>
      </c>
      <c r="C2" s="155" t="s">
        <v>353</v>
      </c>
      <c r="D2" s="155"/>
      <c r="E2" s="155" t="s">
        <v>354</v>
      </c>
      <c r="F2" s="155"/>
      <c r="G2" s="161" t="s">
        <v>355</v>
      </c>
      <c r="H2" s="162"/>
      <c r="I2" s="155" t="s">
        <v>356</v>
      </c>
      <c r="J2" s="155"/>
      <c r="K2" s="161" t="s">
        <v>361</v>
      </c>
      <c r="L2" s="162"/>
      <c r="M2" s="64"/>
    </row>
    <row r="3" spans="1:13" s="11" customFormat="1" ht="21">
      <c r="A3" s="28"/>
      <c r="B3" s="68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19" t="s">
        <v>781</v>
      </c>
      <c r="J3" s="31" t="s">
        <v>207</v>
      </c>
      <c r="K3" s="105" t="s">
        <v>781</v>
      </c>
      <c r="L3" s="32" t="s">
        <v>207</v>
      </c>
      <c r="M3" s="38"/>
    </row>
    <row r="4" spans="1:13" s="11" customFormat="1" ht="15">
      <c r="A4" s="39"/>
      <c r="B4" s="48" t="s">
        <v>208</v>
      </c>
      <c r="C4" s="27">
        <v>19</v>
      </c>
      <c r="D4" s="40"/>
      <c r="E4" s="27">
        <v>19</v>
      </c>
      <c r="F4" s="40"/>
      <c r="G4" s="27">
        <v>19</v>
      </c>
      <c r="H4" s="40"/>
      <c r="I4" s="86">
        <v>19</v>
      </c>
      <c r="J4" s="41"/>
      <c r="K4" s="109">
        <v>21</v>
      </c>
      <c r="L4" s="42"/>
      <c r="M4" s="26" t="s">
        <v>209</v>
      </c>
    </row>
    <row r="5" spans="1:13" s="44" customFormat="1" ht="19.5" customHeight="1">
      <c r="A5" s="13" t="s">
        <v>222</v>
      </c>
      <c r="B5" s="12" t="s">
        <v>187</v>
      </c>
      <c r="C5" s="85"/>
      <c r="D5" s="96"/>
      <c r="E5" s="85"/>
      <c r="F5" s="96"/>
      <c r="G5" s="85"/>
      <c r="H5" s="96"/>
      <c r="I5" s="88"/>
      <c r="J5" s="96"/>
      <c r="K5" s="111"/>
      <c r="L5" s="96"/>
      <c r="M5" s="43"/>
    </row>
    <row r="6" spans="1:13" s="11" customFormat="1" ht="30" customHeight="1">
      <c r="A6" s="2">
        <v>1</v>
      </c>
      <c r="B6" s="48" t="s">
        <v>489</v>
      </c>
      <c r="C6" s="2">
        <v>18</v>
      </c>
      <c r="D6" s="26">
        <f>C6/19</f>
        <v>0.94736842105263153</v>
      </c>
      <c r="E6" s="2">
        <v>19</v>
      </c>
      <c r="F6" s="26">
        <f>E6/19</f>
        <v>1</v>
      </c>
      <c r="G6" s="2">
        <v>18</v>
      </c>
      <c r="H6" s="26">
        <f>G6/19</f>
        <v>0.94736842105263153</v>
      </c>
      <c r="I6" s="89">
        <v>18</v>
      </c>
      <c r="J6" s="26">
        <f>I6/19</f>
        <v>0.94736842105263153</v>
      </c>
      <c r="K6" s="75">
        <v>18</v>
      </c>
      <c r="L6" s="26">
        <f>K6/21</f>
        <v>0.8571428571428571</v>
      </c>
      <c r="M6" s="26">
        <f>(D6+F6+H6+J6+L6)/5</f>
        <v>0.93984962406015027</v>
      </c>
    </row>
    <row r="7" spans="1:13" s="11" customFormat="1" ht="30" customHeight="1">
      <c r="A7" s="2">
        <v>2</v>
      </c>
      <c r="B7" s="48" t="s">
        <v>490</v>
      </c>
      <c r="C7" s="2">
        <v>17</v>
      </c>
      <c r="D7" s="26">
        <f>C7/19</f>
        <v>0.89473684210526316</v>
      </c>
      <c r="E7" s="2">
        <v>18</v>
      </c>
      <c r="F7" s="26">
        <f t="shared" ref="F7:F53" si="0">E7/19</f>
        <v>0.94736842105263153</v>
      </c>
      <c r="G7" s="2">
        <v>17</v>
      </c>
      <c r="H7" s="26">
        <f t="shared" ref="H7:H53" si="1">G7/19</f>
        <v>0.89473684210526316</v>
      </c>
      <c r="I7" s="89">
        <v>17</v>
      </c>
      <c r="J7" s="26">
        <f t="shared" ref="J7:J53" si="2">I7/19</f>
        <v>0.89473684210526316</v>
      </c>
      <c r="K7" s="75">
        <v>13</v>
      </c>
      <c r="L7" s="26">
        <f t="shared" ref="L7:L53" si="3">K7/21</f>
        <v>0.61904761904761907</v>
      </c>
      <c r="M7" s="26">
        <f t="shared" ref="M7:M53" si="4">(D7+F7+H7+J7+L7)/5</f>
        <v>0.85012531328320795</v>
      </c>
    </row>
    <row r="8" spans="1:13" s="11" customFormat="1" ht="30" customHeight="1">
      <c r="A8" s="2">
        <v>3</v>
      </c>
      <c r="B8" s="48" t="s">
        <v>491</v>
      </c>
      <c r="C8" s="2">
        <v>16</v>
      </c>
      <c r="D8" s="26">
        <f>C8/19</f>
        <v>0.84210526315789469</v>
      </c>
      <c r="E8" s="2">
        <v>17</v>
      </c>
      <c r="F8" s="26">
        <f t="shared" si="0"/>
        <v>0.89473684210526316</v>
      </c>
      <c r="G8" s="2">
        <v>16</v>
      </c>
      <c r="H8" s="26">
        <f t="shared" si="1"/>
        <v>0.84210526315789469</v>
      </c>
      <c r="I8" s="89">
        <v>16</v>
      </c>
      <c r="J8" s="26">
        <f t="shared" si="2"/>
        <v>0.84210526315789469</v>
      </c>
      <c r="K8" s="75">
        <v>5</v>
      </c>
      <c r="L8" s="26">
        <f t="shared" si="3"/>
        <v>0.23809523809523808</v>
      </c>
      <c r="M8" s="26">
        <f t="shared" si="4"/>
        <v>0.73182957393483705</v>
      </c>
    </row>
    <row r="9" spans="1:13" s="11" customFormat="1" ht="30" customHeight="1">
      <c r="A9" s="2">
        <v>4</v>
      </c>
      <c r="B9" s="48" t="s">
        <v>492</v>
      </c>
      <c r="C9" s="2">
        <v>16</v>
      </c>
      <c r="D9" s="26">
        <f t="shared" ref="D9:D53" si="5">C9/19</f>
        <v>0.84210526315789469</v>
      </c>
      <c r="E9" s="2">
        <v>16</v>
      </c>
      <c r="F9" s="26">
        <f t="shared" si="0"/>
        <v>0.84210526315789469</v>
      </c>
      <c r="G9" s="2">
        <v>16</v>
      </c>
      <c r="H9" s="26">
        <f t="shared" si="1"/>
        <v>0.84210526315789469</v>
      </c>
      <c r="I9" s="89">
        <v>16</v>
      </c>
      <c r="J9" s="26">
        <f t="shared" si="2"/>
        <v>0.84210526315789469</v>
      </c>
      <c r="K9" s="75">
        <v>12</v>
      </c>
      <c r="L9" s="26">
        <f t="shared" si="3"/>
        <v>0.5714285714285714</v>
      </c>
      <c r="M9" s="26">
        <f t="shared" si="4"/>
        <v>0.78796992481202999</v>
      </c>
    </row>
    <row r="10" spans="1:13" s="11" customFormat="1" ht="30" customHeight="1">
      <c r="A10" s="2">
        <v>5</v>
      </c>
      <c r="B10" s="48" t="s">
        <v>493</v>
      </c>
      <c r="C10" s="2">
        <v>18</v>
      </c>
      <c r="D10" s="26">
        <f t="shared" si="5"/>
        <v>0.94736842105263153</v>
      </c>
      <c r="E10" s="2">
        <v>17</v>
      </c>
      <c r="F10" s="26">
        <f t="shared" si="0"/>
        <v>0.89473684210526316</v>
      </c>
      <c r="G10" s="2">
        <v>18</v>
      </c>
      <c r="H10" s="26">
        <f t="shared" si="1"/>
        <v>0.94736842105263153</v>
      </c>
      <c r="I10" s="89">
        <v>18</v>
      </c>
      <c r="J10" s="26">
        <f t="shared" si="2"/>
        <v>0.94736842105263153</v>
      </c>
      <c r="K10" s="75">
        <v>16</v>
      </c>
      <c r="L10" s="26">
        <f t="shared" si="3"/>
        <v>0.76190476190476186</v>
      </c>
      <c r="M10" s="26">
        <f t="shared" si="4"/>
        <v>0.89974937343358385</v>
      </c>
    </row>
    <row r="11" spans="1:13" s="11" customFormat="1" ht="30" customHeight="1">
      <c r="A11" s="2">
        <v>6</v>
      </c>
      <c r="B11" s="48" t="s">
        <v>494</v>
      </c>
      <c r="C11" s="2">
        <v>15</v>
      </c>
      <c r="D11" s="26">
        <f t="shared" si="5"/>
        <v>0.78947368421052633</v>
      </c>
      <c r="E11" s="2">
        <v>15</v>
      </c>
      <c r="F11" s="26">
        <f t="shared" si="0"/>
        <v>0.78947368421052633</v>
      </c>
      <c r="G11" s="2">
        <v>15</v>
      </c>
      <c r="H11" s="26">
        <f t="shared" si="1"/>
        <v>0.78947368421052633</v>
      </c>
      <c r="I11" s="89">
        <v>15</v>
      </c>
      <c r="J11" s="26">
        <f t="shared" si="2"/>
        <v>0.78947368421052633</v>
      </c>
      <c r="K11" s="75">
        <v>11</v>
      </c>
      <c r="L11" s="26">
        <f t="shared" si="3"/>
        <v>0.52380952380952384</v>
      </c>
      <c r="M11" s="26">
        <f t="shared" si="4"/>
        <v>0.73634085213032585</v>
      </c>
    </row>
    <row r="12" spans="1:13" s="11" customFormat="1" ht="30" customHeight="1">
      <c r="A12" s="2">
        <v>7</v>
      </c>
      <c r="B12" s="48" t="s">
        <v>495</v>
      </c>
      <c r="C12" s="2">
        <v>18</v>
      </c>
      <c r="D12" s="26">
        <f t="shared" si="5"/>
        <v>0.94736842105263153</v>
      </c>
      <c r="E12" s="2">
        <v>18</v>
      </c>
      <c r="F12" s="26">
        <f t="shared" si="0"/>
        <v>0.94736842105263153</v>
      </c>
      <c r="G12" s="2">
        <v>18</v>
      </c>
      <c r="H12" s="26">
        <f t="shared" si="1"/>
        <v>0.94736842105263153</v>
      </c>
      <c r="I12" s="89">
        <v>18</v>
      </c>
      <c r="J12" s="26">
        <f t="shared" si="2"/>
        <v>0.94736842105263153</v>
      </c>
      <c r="K12" s="75">
        <v>18</v>
      </c>
      <c r="L12" s="26">
        <f t="shared" si="3"/>
        <v>0.8571428571428571</v>
      </c>
      <c r="M12" s="26">
        <f t="shared" si="4"/>
        <v>0.92932330827067666</v>
      </c>
    </row>
    <row r="13" spans="1:13" s="11" customFormat="1" ht="30" customHeight="1">
      <c r="A13" s="2">
        <v>8</v>
      </c>
      <c r="B13" s="48" t="s">
        <v>496</v>
      </c>
      <c r="C13" s="2">
        <v>15</v>
      </c>
      <c r="D13" s="26">
        <f t="shared" si="5"/>
        <v>0.78947368421052633</v>
      </c>
      <c r="E13" s="2">
        <v>15</v>
      </c>
      <c r="F13" s="26">
        <f t="shared" si="0"/>
        <v>0.78947368421052633</v>
      </c>
      <c r="G13" s="2">
        <v>15</v>
      </c>
      <c r="H13" s="26">
        <f t="shared" si="1"/>
        <v>0.78947368421052633</v>
      </c>
      <c r="I13" s="89">
        <v>15</v>
      </c>
      <c r="J13" s="26">
        <f t="shared" si="2"/>
        <v>0.78947368421052633</v>
      </c>
      <c r="K13" s="75">
        <v>14</v>
      </c>
      <c r="L13" s="26">
        <f t="shared" si="3"/>
        <v>0.66666666666666663</v>
      </c>
      <c r="M13" s="26">
        <f t="shared" si="4"/>
        <v>0.76491228070175432</v>
      </c>
    </row>
    <row r="14" spans="1:13" s="11" customFormat="1" ht="30" customHeight="1">
      <c r="A14" s="2">
        <v>9</v>
      </c>
      <c r="B14" s="48" t="s">
        <v>497</v>
      </c>
      <c r="C14" s="2">
        <v>17</v>
      </c>
      <c r="D14" s="26">
        <f t="shared" si="5"/>
        <v>0.89473684210526316</v>
      </c>
      <c r="E14" s="2">
        <v>17</v>
      </c>
      <c r="F14" s="26">
        <f t="shared" si="0"/>
        <v>0.89473684210526316</v>
      </c>
      <c r="G14" s="2">
        <v>17</v>
      </c>
      <c r="H14" s="26">
        <f t="shared" si="1"/>
        <v>0.89473684210526316</v>
      </c>
      <c r="I14" s="89">
        <v>17</v>
      </c>
      <c r="J14" s="26">
        <f t="shared" si="2"/>
        <v>0.89473684210526316</v>
      </c>
      <c r="K14" s="75">
        <v>11</v>
      </c>
      <c r="L14" s="26">
        <f t="shared" si="3"/>
        <v>0.52380952380952384</v>
      </c>
      <c r="M14" s="26">
        <f t="shared" si="4"/>
        <v>0.82055137844611536</v>
      </c>
    </row>
    <row r="15" spans="1:13" s="11" customFormat="1" ht="30" customHeight="1">
      <c r="A15" s="2">
        <v>10</v>
      </c>
      <c r="B15" s="48" t="s">
        <v>498</v>
      </c>
      <c r="C15" s="2">
        <v>17</v>
      </c>
      <c r="D15" s="26">
        <f t="shared" si="5"/>
        <v>0.89473684210526316</v>
      </c>
      <c r="E15" s="2">
        <v>17</v>
      </c>
      <c r="F15" s="26">
        <f t="shared" si="0"/>
        <v>0.89473684210526316</v>
      </c>
      <c r="G15" s="2">
        <v>17</v>
      </c>
      <c r="H15" s="26">
        <f t="shared" si="1"/>
        <v>0.89473684210526316</v>
      </c>
      <c r="I15" s="89">
        <v>17</v>
      </c>
      <c r="J15" s="26">
        <f t="shared" si="2"/>
        <v>0.89473684210526316</v>
      </c>
      <c r="K15" s="75">
        <v>14</v>
      </c>
      <c r="L15" s="26">
        <f t="shared" si="3"/>
        <v>0.66666666666666663</v>
      </c>
      <c r="M15" s="26">
        <f t="shared" si="4"/>
        <v>0.84912280701754383</v>
      </c>
    </row>
    <row r="16" spans="1:13" s="11" customFormat="1" ht="30" customHeight="1">
      <c r="A16" s="2">
        <v>11</v>
      </c>
      <c r="B16" s="48" t="s">
        <v>499</v>
      </c>
      <c r="C16" s="2">
        <v>17</v>
      </c>
      <c r="D16" s="26">
        <f t="shared" si="5"/>
        <v>0.89473684210526316</v>
      </c>
      <c r="E16" s="2">
        <v>17</v>
      </c>
      <c r="F16" s="26">
        <f t="shared" si="0"/>
        <v>0.89473684210526316</v>
      </c>
      <c r="G16" s="2">
        <v>17</v>
      </c>
      <c r="H16" s="26">
        <f t="shared" si="1"/>
        <v>0.89473684210526316</v>
      </c>
      <c r="I16" s="89">
        <v>17</v>
      </c>
      <c r="J16" s="26">
        <f t="shared" si="2"/>
        <v>0.89473684210526316</v>
      </c>
      <c r="K16" s="75">
        <v>8</v>
      </c>
      <c r="L16" s="26">
        <f t="shared" si="3"/>
        <v>0.38095238095238093</v>
      </c>
      <c r="M16" s="26">
        <f t="shared" si="4"/>
        <v>0.79197994987468667</v>
      </c>
    </row>
    <row r="17" spans="1:13" s="11" customFormat="1" ht="30" customHeight="1">
      <c r="A17" s="2">
        <v>12</v>
      </c>
      <c r="B17" s="48" t="s">
        <v>500</v>
      </c>
      <c r="C17" s="2">
        <v>16</v>
      </c>
      <c r="D17" s="26">
        <f t="shared" si="5"/>
        <v>0.84210526315789469</v>
      </c>
      <c r="E17" s="2">
        <v>18</v>
      </c>
      <c r="F17" s="26">
        <f t="shared" si="0"/>
        <v>0.94736842105263153</v>
      </c>
      <c r="G17" s="2">
        <v>16</v>
      </c>
      <c r="H17" s="26">
        <f t="shared" si="1"/>
        <v>0.84210526315789469</v>
      </c>
      <c r="I17" s="89">
        <v>16</v>
      </c>
      <c r="J17" s="26">
        <f t="shared" si="2"/>
        <v>0.84210526315789469</v>
      </c>
      <c r="K17" s="75">
        <v>19</v>
      </c>
      <c r="L17" s="26">
        <f t="shared" si="3"/>
        <v>0.90476190476190477</v>
      </c>
      <c r="M17" s="26">
        <f t="shared" si="4"/>
        <v>0.87568922305764407</v>
      </c>
    </row>
    <row r="18" spans="1:13" s="11" customFormat="1" ht="30" customHeight="1">
      <c r="A18" s="2">
        <v>13</v>
      </c>
      <c r="B18" s="48" t="s">
        <v>501</v>
      </c>
      <c r="C18" s="2">
        <v>18</v>
      </c>
      <c r="D18" s="26">
        <f t="shared" si="5"/>
        <v>0.94736842105263153</v>
      </c>
      <c r="E18" s="2">
        <v>18</v>
      </c>
      <c r="F18" s="26">
        <f t="shared" si="0"/>
        <v>0.94736842105263153</v>
      </c>
      <c r="G18" s="2">
        <v>18</v>
      </c>
      <c r="H18" s="26">
        <f t="shared" si="1"/>
        <v>0.94736842105263153</v>
      </c>
      <c r="I18" s="89">
        <v>18</v>
      </c>
      <c r="J18" s="26">
        <f t="shared" si="2"/>
        <v>0.94736842105263153</v>
      </c>
      <c r="K18" s="75">
        <v>17</v>
      </c>
      <c r="L18" s="26">
        <f t="shared" si="3"/>
        <v>0.80952380952380953</v>
      </c>
      <c r="M18" s="26">
        <f t="shared" si="4"/>
        <v>0.91979949874686717</v>
      </c>
    </row>
    <row r="19" spans="1:13" s="11" customFormat="1" ht="30" customHeight="1">
      <c r="A19" s="2">
        <v>14</v>
      </c>
      <c r="B19" s="48" t="s">
        <v>502</v>
      </c>
      <c r="C19" s="2">
        <v>18</v>
      </c>
      <c r="D19" s="26">
        <f t="shared" si="5"/>
        <v>0.94736842105263153</v>
      </c>
      <c r="E19" s="2">
        <v>17</v>
      </c>
      <c r="F19" s="26">
        <f t="shared" si="0"/>
        <v>0.89473684210526316</v>
      </c>
      <c r="G19" s="2">
        <v>18</v>
      </c>
      <c r="H19" s="26">
        <f t="shared" si="1"/>
        <v>0.94736842105263153</v>
      </c>
      <c r="I19" s="89">
        <v>18</v>
      </c>
      <c r="J19" s="26">
        <f t="shared" si="2"/>
        <v>0.94736842105263153</v>
      </c>
      <c r="K19" s="75">
        <v>13</v>
      </c>
      <c r="L19" s="26">
        <f t="shared" si="3"/>
        <v>0.61904761904761907</v>
      </c>
      <c r="M19" s="26">
        <f t="shared" si="4"/>
        <v>0.87117794486215527</v>
      </c>
    </row>
    <row r="20" spans="1:13" s="11" customFormat="1" ht="30" customHeight="1">
      <c r="A20" s="2">
        <v>15</v>
      </c>
      <c r="B20" s="48" t="s">
        <v>503</v>
      </c>
      <c r="C20" s="2">
        <v>17</v>
      </c>
      <c r="D20" s="26">
        <f t="shared" si="5"/>
        <v>0.89473684210526316</v>
      </c>
      <c r="E20" s="2">
        <v>17</v>
      </c>
      <c r="F20" s="26">
        <f t="shared" si="0"/>
        <v>0.89473684210526316</v>
      </c>
      <c r="G20" s="2">
        <v>17</v>
      </c>
      <c r="H20" s="26">
        <f t="shared" si="1"/>
        <v>0.89473684210526316</v>
      </c>
      <c r="I20" s="89">
        <v>17</v>
      </c>
      <c r="J20" s="26">
        <f t="shared" si="2"/>
        <v>0.89473684210526316</v>
      </c>
      <c r="K20" s="75">
        <v>13</v>
      </c>
      <c r="L20" s="26">
        <f t="shared" si="3"/>
        <v>0.61904761904761907</v>
      </c>
      <c r="M20" s="26">
        <f t="shared" si="4"/>
        <v>0.83959899749373434</v>
      </c>
    </row>
    <row r="21" spans="1:13" s="11" customFormat="1" ht="30" customHeight="1">
      <c r="A21" s="2">
        <v>16</v>
      </c>
      <c r="B21" s="48" t="s">
        <v>504</v>
      </c>
      <c r="C21" s="2">
        <v>14</v>
      </c>
      <c r="D21" s="26">
        <f t="shared" si="5"/>
        <v>0.73684210526315785</v>
      </c>
      <c r="E21" s="2">
        <v>17</v>
      </c>
      <c r="F21" s="26">
        <f t="shared" si="0"/>
        <v>0.89473684210526316</v>
      </c>
      <c r="G21" s="2">
        <v>14</v>
      </c>
      <c r="H21" s="26">
        <f t="shared" si="1"/>
        <v>0.73684210526315785</v>
      </c>
      <c r="I21" s="89">
        <v>14</v>
      </c>
      <c r="J21" s="26">
        <f t="shared" si="2"/>
        <v>0.73684210526315785</v>
      </c>
      <c r="K21" s="75">
        <v>14</v>
      </c>
      <c r="L21" s="26">
        <f t="shared" si="3"/>
        <v>0.66666666666666663</v>
      </c>
      <c r="M21" s="26">
        <f t="shared" si="4"/>
        <v>0.7543859649122806</v>
      </c>
    </row>
    <row r="22" spans="1:13" s="11" customFormat="1" ht="30" customHeight="1">
      <c r="A22" s="2">
        <v>17</v>
      </c>
      <c r="B22" s="48" t="s">
        <v>505</v>
      </c>
      <c r="C22" s="2">
        <v>18</v>
      </c>
      <c r="D22" s="26">
        <f t="shared" si="5"/>
        <v>0.94736842105263153</v>
      </c>
      <c r="E22" s="2">
        <v>16</v>
      </c>
      <c r="F22" s="26">
        <f t="shared" si="0"/>
        <v>0.84210526315789469</v>
      </c>
      <c r="G22" s="2">
        <v>18</v>
      </c>
      <c r="H22" s="26">
        <f t="shared" si="1"/>
        <v>0.94736842105263153</v>
      </c>
      <c r="I22" s="89">
        <v>18</v>
      </c>
      <c r="J22" s="26">
        <f t="shared" si="2"/>
        <v>0.94736842105263153</v>
      </c>
      <c r="K22" s="75">
        <v>19</v>
      </c>
      <c r="L22" s="26">
        <f t="shared" si="3"/>
        <v>0.90476190476190477</v>
      </c>
      <c r="M22" s="26">
        <f t="shared" si="4"/>
        <v>0.91779448621553872</v>
      </c>
    </row>
    <row r="23" spans="1:13" s="11" customFormat="1" ht="30" customHeight="1">
      <c r="A23" s="2">
        <v>18</v>
      </c>
      <c r="B23" s="70" t="s">
        <v>506</v>
      </c>
      <c r="C23" s="2"/>
      <c r="D23" s="26">
        <f t="shared" si="5"/>
        <v>0</v>
      </c>
      <c r="E23" s="2">
        <v>0</v>
      </c>
      <c r="F23" s="26">
        <f t="shared" si="0"/>
        <v>0</v>
      </c>
      <c r="G23" s="2"/>
      <c r="H23" s="26">
        <f t="shared" si="1"/>
        <v>0</v>
      </c>
      <c r="I23" s="89"/>
      <c r="J23" s="26">
        <f t="shared" si="2"/>
        <v>0</v>
      </c>
      <c r="K23" s="75">
        <v>0</v>
      </c>
      <c r="L23" s="26">
        <f t="shared" si="3"/>
        <v>0</v>
      </c>
      <c r="M23" s="26">
        <f t="shared" si="4"/>
        <v>0</v>
      </c>
    </row>
    <row r="24" spans="1:13" s="11" customFormat="1" ht="30" customHeight="1">
      <c r="A24" s="2">
        <v>19</v>
      </c>
      <c r="B24" s="48" t="s">
        <v>507</v>
      </c>
      <c r="C24" s="2">
        <v>1</v>
      </c>
      <c r="D24" s="26">
        <f t="shared" si="5"/>
        <v>5.2631578947368418E-2</v>
      </c>
      <c r="E24" s="2">
        <v>0</v>
      </c>
      <c r="F24" s="26">
        <f t="shared" si="0"/>
        <v>0</v>
      </c>
      <c r="G24" s="2">
        <v>1</v>
      </c>
      <c r="H24" s="26">
        <f t="shared" si="1"/>
        <v>5.2631578947368418E-2</v>
      </c>
      <c r="I24" s="89">
        <v>1</v>
      </c>
      <c r="J24" s="26">
        <f t="shared" si="2"/>
        <v>5.2631578947368418E-2</v>
      </c>
      <c r="K24" s="75">
        <v>4</v>
      </c>
      <c r="L24" s="26">
        <f t="shared" si="3"/>
        <v>0.19047619047619047</v>
      </c>
      <c r="M24" s="26">
        <f t="shared" si="4"/>
        <v>6.9674185463659138E-2</v>
      </c>
    </row>
    <row r="25" spans="1:13" s="46" customFormat="1" ht="30" customHeight="1">
      <c r="A25" s="2">
        <v>20</v>
      </c>
      <c r="B25" s="48" t="s">
        <v>508</v>
      </c>
      <c r="C25" s="45">
        <v>17</v>
      </c>
      <c r="D25" s="26">
        <f t="shared" si="5"/>
        <v>0.89473684210526316</v>
      </c>
      <c r="E25" s="45">
        <v>19</v>
      </c>
      <c r="F25" s="26">
        <f t="shared" si="0"/>
        <v>1</v>
      </c>
      <c r="G25" s="45">
        <v>17</v>
      </c>
      <c r="H25" s="26">
        <f t="shared" si="1"/>
        <v>0.89473684210526316</v>
      </c>
      <c r="I25" s="87">
        <v>17</v>
      </c>
      <c r="J25" s="26">
        <f t="shared" si="2"/>
        <v>0.89473684210526316</v>
      </c>
      <c r="K25" s="110">
        <v>12</v>
      </c>
      <c r="L25" s="26">
        <f t="shared" si="3"/>
        <v>0.5714285714285714</v>
      </c>
      <c r="M25" s="26">
        <f t="shared" si="4"/>
        <v>0.85112781954887229</v>
      </c>
    </row>
    <row r="26" spans="1:13" s="46" customFormat="1" ht="30" customHeight="1">
      <c r="A26" s="2">
        <v>21</v>
      </c>
      <c r="B26" s="48" t="s">
        <v>509</v>
      </c>
      <c r="C26" s="45">
        <v>15</v>
      </c>
      <c r="D26" s="26">
        <f t="shared" si="5"/>
        <v>0.78947368421052633</v>
      </c>
      <c r="E26" s="45">
        <v>15</v>
      </c>
      <c r="F26" s="26">
        <f t="shared" si="0"/>
        <v>0.78947368421052633</v>
      </c>
      <c r="G26" s="45">
        <v>15</v>
      </c>
      <c r="H26" s="26">
        <f t="shared" si="1"/>
        <v>0.78947368421052633</v>
      </c>
      <c r="I26" s="87">
        <v>15</v>
      </c>
      <c r="J26" s="26">
        <f t="shared" si="2"/>
        <v>0.78947368421052633</v>
      </c>
      <c r="K26" s="110">
        <v>15</v>
      </c>
      <c r="L26" s="26">
        <f t="shared" si="3"/>
        <v>0.7142857142857143</v>
      </c>
      <c r="M26" s="26">
        <f t="shared" si="4"/>
        <v>0.77443609022556392</v>
      </c>
    </row>
    <row r="27" spans="1:13" s="11" customFormat="1" ht="30" customHeight="1">
      <c r="A27" s="2">
        <v>22</v>
      </c>
      <c r="B27" s="48" t="s">
        <v>510</v>
      </c>
      <c r="C27" s="2">
        <v>15</v>
      </c>
      <c r="D27" s="26">
        <f t="shared" si="5"/>
        <v>0.78947368421052633</v>
      </c>
      <c r="E27" s="2">
        <v>16</v>
      </c>
      <c r="F27" s="26">
        <f t="shared" si="0"/>
        <v>0.84210526315789469</v>
      </c>
      <c r="G27" s="2">
        <v>15</v>
      </c>
      <c r="H27" s="26">
        <f t="shared" si="1"/>
        <v>0.78947368421052633</v>
      </c>
      <c r="I27" s="89">
        <v>15</v>
      </c>
      <c r="J27" s="26">
        <f t="shared" si="2"/>
        <v>0.78947368421052633</v>
      </c>
      <c r="K27" s="75">
        <v>14</v>
      </c>
      <c r="L27" s="26">
        <f t="shared" si="3"/>
        <v>0.66666666666666663</v>
      </c>
      <c r="M27" s="26">
        <f t="shared" si="4"/>
        <v>0.77543859649122804</v>
      </c>
    </row>
    <row r="28" spans="1:13" s="11" customFormat="1" ht="30" customHeight="1">
      <c r="A28" s="2">
        <v>23</v>
      </c>
      <c r="B28" s="48" t="s">
        <v>511</v>
      </c>
      <c r="C28" s="2">
        <v>15</v>
      </c>
      <c r="D28" s="26">
        <f t="shared" si="5"/>
        <v>0.78947368421052633</v>
      </c>
      <c r="E28" s="2">
        <v>17</v>
      </c>
      <c r="F28" s="26">
        <f t="shared" si="0"/>
        <v>0.89473684210526316</v>
      </c>
      <c r="G28" s="2">
        <v>15</v>
      </c>
      <c r="H28" s="26">
        <f t="shared" si="1"/>
        <v>0.78947368421052633</v>
      </c>
      <c r="I28" s="89">
        <v>15</v>
      </c>
      <c r="J28" s="26">
        <f t="shared" si="2"/>
        <v>0.78947368421052633</v>
      </c>
      <c r="K28" s="75">
        <v>16</v>
      </c>
      <c r="L28" s="26">
        <f t="shared" si="3"/>
        <v>0.76190476190476186</v>
      </c>
      <c r="M28" s="26">
        <f t="shared" si="4"/>
        <v>0.80501253132832085</v>
      </c>
    </row>
    <row r="29" spans="1:13" s="11" customFormat="1" ht="30" customHeight="1">
      <c r="A29" s="2">
        <v>24</v>
      </c>
      <c r="B29" s="48" t="s">
        <v>512</v>
      </c>
      <c r="C29" s="2">
        <v>15</v>
      </c>
      <c r="D29" s="26">
        <f t="shared" si="5"/>
        <v>0.78947368421052633</v>
      </c>
      <c r="E29" s="2">
        <v>15</v>
      </c>
      <c r="F29" s="26">
        <f t="shared" si="0"/>
        <v>0.78947368421052633</v>
      </c>
      <c r="G29" s="2">
        <v>15</v>
      </c>
      <c r="H29" s="26">
        <f t="shared" si="1"/>
        <v>0.78947368421052633</v>
      </c>
      <c r="I29" s="89">
        <v>15</v>
      </c>
      <c r="J29" s="26">
        <f t="shared" si="2"/>
        <v>0.78947368421052633</v>
      </c>
      <c r="K29" s="75">
        <v>14</v>
      </c>
      <c r="L29" s="26">
        <f t="shared" si="3"/>
        <v>0.66666666666666663</v>
      </c>
      <c r="M29" s="26">
        <f t="shared" si="4"/>
        <v>0.76491228070175432</v>
      </c>
    </row>
    <row r="30" spans="1:13" s="11" customFormat="1" ht="30" customHeight="1">
      <c r="A30" s="2">
        <v>25</v>
      </c>
      <c r="B30" s="48" t="s">
        <v>513</v>
      </c>
      <c r="C30" s="2">
        <v>18</v>
      </c>
      <c r="D30" s="26">
        <f t="shared" si="5"/>
        <v>0.94736842105263153</v>
      </c>
      <c r="E30" s="2">
        <v>16</v>
      </c>
      <c r="F30" s="26">
        <f t="shared" si="0"/>
        <v>0.84210526315789469</v>
      </c>
      <c r="G30" s="2">
        <v>18</v>
      </c>
      <c r="H30" s="26">
        <f t="shared" si="1"/>
        <v>0.94736842105263153</v>
      </c>
      <c r="I30" s="89">
        <v>18</v>
      </c>
      <c r="J30" s="26">
        <f t="shared" si="2"/>
        <v>0.94736842105263153</v>
      </c>
      <c r="K30" s="75">
        <v>19</v>
      </c>
      <c r="L30" s="26">
        <f t="shared" si="3"/>
        <v>0.90476190476190477</v>
      </c>
      <c r="M30" s="26">
        <f t="shared" si="4"/>
        <v>0.91779448621553872</v>
      </c>
    </row>
    <row r="31" spans="1:13" s="11" customFormat="1" ht="30" customHeight="1">
      <c r="A31" s="2">
        <v>26</v>
      </c>
      <c r="B31" s="48" t="s">
        <v>514</v>
      </c>
      <c r="C31" s="2">
        <v>15</v>
      </c>
      <c r="D31" s="26">
        <f t="shared" si="5"/>
        <v>0.78947368421052633</v>
      </c>
      <c r="E31" s="2">
        <v>16</v>
      </c>
      <c r="F31" s="26">
        <f t="shared" si="0"/>
        <v>0.84210526315789469</v>
      </c>
      <c r="G31" s="2">
        <v>15</v>
      </c>
      <c r="H31" s="26">
        <f t="shared" si="1"/>
        <v>0.78947368421052633</v>
      </c>
      <c r="I31" s="89">
        <v>15</v>
      </c>
      <c r="J31" s="26">
        <f t="shared" si="2"/>
        <v>0.78947368421052633</v>
      </c>
      <c r="K31" s="75">
        <v>8</v>
      </c>
      <c r="L31" s="26">
        <f t="shared" si="3"/>
        <v>0.38095238095238093</v>
      </c>
      <c r="M31" s="26">
        <f t="shared" si="4"/>
        <v>0.71829573934837088</v>
      </c>
    </row>
    <row r="32" spans="1:13" s="11" customFormat="1" ht="30" customHeight="1">
      <c r="A32" s="2">
        <v>27</v>
      </c>
      <c r="B32" s="48" t="s">
        <v>515</v>
      </c>
      <c r="C32" s="2">
        <v>15</v>
      </c>
      <c r="D32" s="26">
        <f t="shared" si="5"/>
        <v>0.78947368421052633</v>
      </c>
      <c r="E32" s="2">
        <v>15</v>
      </c>
      <c r="F32" s="26">
        <f t="shared" si="0"/>
        <v>0.78947368421052633</v>
      </c>
      <c r="G32" s="2">
        <v>15</v>
      </c>
      <c r="H32" s="26">
        <f t="shared" si="1"/>
        <v>0.78947368421052633</v>
      </c>
      <c r="I32" s="89">
        <v>15</v>
      </c>
      <c r="J32" s="26">
        <f t="shared" si="2"/>
        <v>0.78947368421052633</v>
      </c>
      <c r="K32" s="75">
        <v>8</v>
      </c>
      <c r="L32" s="26">
        <f t="shared" si="3"/>
        <v>0.38095238095238093</v>
      </c>
      <c r="M32" s="26">
        <f t="shared" si="4"/>
        <v>0.70776942355889727</v>
      </c>
    </row>
    <row r="33" spans="1:13" s="11" customFormat="1" ht="30" customHeight="1">
      <c r="A33" s="2">
        <v>28</v>
      </c>
      <c r="B33" s="48" t="s">
        <v>516</v>
      </c>
      <c r="C33" s="2">
        <v>17</v>
      </c>
      <c r="D33" s="26">
        <f t="shared" si="5"/>
        <v>0.89473684210526316</v>
      </c>
      <c r="E33" s="2">
        <v>16</v>
      </c>
      <c r="F33" s="26">
        <f t="shared" si="0"/>
        <v>0.84210526315789469</v>
      </c>
      <c r="G33" s="2">
        <v>17</v>
      </c>
      <c r="H33" s="26">
        <f t="shared" si="1"/>
        <v>0.89473684210526316</v>
      </c>
      <c r="I33" s="89">
        <v>17</v>
      </c>
      <c r="J33" s="26">
        <f t="shared" si="2"/>
        <v>0.89473684210526316</v>
      </c>
      <c r="K33" s="75">
        <v>16</v>
      </c>
      <c r="L33" s="26">
        <f t="shared" si="3"/>
        <v>0.76190476190476186</v>
      </c>
      <c r="M33" s="26">
        <f t="shared" si="4"/>
        <v>0.85764411027568921</v>
      </c>
    </row>
    <row r="34" spans="1:13" s="11" customFormat="1" ht="30" customHeight="1">
      <c r="A34" s="2">
        <v>29</v>
      </c>
      <c r="B34" s="48" t="s">
        <v>517</v>
      </c>
      <c r="C34" s="2">
        <v>16</v>
      </c>
      <c r="D34" s="26">
        <f t="shared" si="5"/>
        <v>0.84210526315789469</v>
      </c>
      <c r="E34" s="2">
        <v>17</v>
      </c>
      <c r="F34" s="26">
        <f t="shared" si="0"/>
        <v>0.89473684210526316</v>
      </c>
      <c r="G34" s="2">
        <v>16</v>
      </c>
      <c r="H34" s="26">
        <f t="shared" si="1"/>
        <v>0.84210526315789469</v>
      </c>
      <c r="I34" s="89">
        <v>16</v>
      </c>
      <c r="J34" s="26">
        <f t="shared" si="2"/>
        <v>0.84210526315789469</v>
      </c>
      <c r="K34" s="75">
        <v>13</v>
      </c>
      <c r="L34" s="26">
        <f t="shared" si="3"/>
        <v>0.61904761904761907</v>
      </c>
      <c r="M34" s="26">
        <f t="shared" si="4"/>
        <v>0.8080200501253133</v>
      </c>
    </row>
    <row r="35" spans="1:13" s="11" customFormat="1" ht="30" customHeight="1">
      <c r="A35" s="2">
        <v>30</v>
      </c>
      <c r="B35" s="48" t="s">
        <v>518</v>
      </c>
      <c r="C35" s="2">
        <v>16</v>
      </c>
      <c r="D35" s="26">
        <f t="shared" si="5"/>
        <v>0.84210526315789469</v>
      </c>
      <c r="E35" s="2">
        <v>16</v>
      </c>
      <c r="F35" s="26">
        <f t="shared" si="0"/>
        <v>0.84210526315789469</v>
      </c>
      <c r="G35" s="2">
        <v>16</v>
      </c>
      <c r="H35" s="26">
        <f t="shared" si="1"/>
        <v>0.84210526315789469</v>
      </c>
      <c r="I35" s="89">
        <v>16</v>
      </c>
      <c r="J35" s="26">
        <f t="shared" si="2"/>
        <v>0.84210526315789469</v>
      </c>
      <c r="K35" s="75">
        <v>12</v>
      </c>
      <c r="L35" s="26">
        <f t="shared" si="3"/>
        <v>0.5714285714285714</v>
      </c>
      <c r="M35" s="26">
        <f t="shared" si="4"/>
        <v>0.78796992481202999</v>
      </c>
    </row>
    <row r="36" spans="1:13" s="11" customFormat="1" ht="30" customHeight="1">
      <c r="A36" s="2">
        <v>31</v>
      </c>
      <c r="B36" s="48" t="s">
        <v>519</v>
      </c>
      <c r="C36" s="2">
        <v>17</v>
      </c>
      <c r="D36" s="26">
        <f t="shared" si="5"/>
        <v>0.89473684210526316</v>
      </c>
      <c r="E36" s="2">
        <v>16</v>
      </c>
      <c r="F36" s="26">
        <f t="shared" si="0"/>
        <v>0.84210526315789469</v>
      </c>
      <c r="G36" s="2">
        <v>17</v>
      </c>
      <c r="H36" s="26">
        <f t="shared" si="1"/>
        <v>0.89473684210526316</v>
      </c>
      <c r="I36" s="89">
        <v>17</v>
      </c>
      <c r="J36" s="26">
        <f t="shared" si="2"/>
        <v>0.89473684210526316</v>
      </c>
      <c r="K36" s="75">
        <v>14</v>
      </c>
      <c r="L36" s="26">
        <f t="shared" si="3"/>
        <v>0.66666666666666663</v>
      </c>
      <c r="M36" s="26">
        <f t="shared" si="4"/>
        <v>0.83859649122807023</v>
      </c>
    </row>
    <row r="37" spans="1:13" s="11" customFormat="1" ht="30" customHeight="1">
      <c r="A37" s="2">
        <v>32</v>
      </c>
      <c r="B37" s="48" t="s">
        <v>520</v>
      </c>
      <c r="C37" s="2">
        <v>15</v>
      </c>
      <c r="D37" s="26">
        <f t="shared" si="5"/>
        <v>0.78947368421052633</v>
      </c>
      <c r="E37" s="2">
        <v>14</v>
      </c>
      <c r="F37" s="26">
        <f t="shared" si="0"/>
        <v>0.73684210526315785</v>
      </c>
      <c r="G37" s="2">
        <v>15</v>
      </c>
      <c r="H37" s="26">
        <f t="shared" si="1"/>
        <v>0.78947368421052633</v>
      </c>
      <c r="I37" s="89">
        <v>15</v>
      </c>
      <c r="J37" s="26">
        <f t="shared" si="2"/>
        <v>0.78947368421052633</v>
      </c>
      <c r="K37" s="75">
        <v>17</v>
      </c>
      <c r="L37" s="26">
        <f t="shared" si="3"/>
        <v>0.80952380952380953</v>
      </c>
      <c r="M37" s="26">
        <f t="shared" si="4"/>
        <v>0.7829573934837093</v>
      </c>
    </row>
    <row r="38" spans="1:13" s="11" customFormat="1" ht="30" customHeight="1">
      <c r="A38" s="2">
        <v>33</v>
      </c>
      <c r="B38" s="48" t="s">
        <v>521</v>
      </c>
      <c r="C38" s="2">
        <v>17</v>
      </c>
      <c r="D38" s="26">
        <f t="shared" si="5"/>
        <v>0.89473684210526316</v>
      </c>
      <c r="E38" s="2">
        <v>16</v>
      </c>
      <c r="F38" s="26">
        <f t="shared" si="0"/>
        <v>0.84210526315789469</v>
      </c>
      <c r="G38" s="2">
        <v>17</v>
      </c>
      <c r="H38" s="26">
        <f t="shared" si="1"/>
        <v>0.89473684210526316</v>
      </c>
      <c r="I38" s="89">
        <v>17</v>
      </c>
      <c r="J38" s="26">
        <f t="shared" si="2"/>
        <v>0.89473684210526316</v>
      </c>
      <c r="K38" s="75">
        <v>12</v>
      </c>
      <c r="L38" s="26">
        <f t="shared" si="3"/>
        <v>0.5714285714285714</v>
      </c>
      <c r="M38" s="26">
        <f t="shared" si="4"/>
        <v>0.81954887218045125</v>
      </c>
    </row>
    <row r="39" spans="1:13" s="11" customFormat="1" ht="30" customHeight="1">
      <c r="A39" s="2">
        <v>34</v>
      </c>
      <c r="B39" s="48" t="s">
        <v>522</v>
      </c>
      <c r="C39" s="2">
        <v>17</v>
      </c>
      <c r="D39" s="26">
        <f t="shared" si="5"/>
        <v>0.89473684210526316</v>
      </c>
      <c r="E39" s="2">
        <v>17</v>
      </c>
      <c r="F39" s="26">
        <f t="shared" si="0"/>
        <v>0.89473684210526316</v>
      </c>
      <c r="G39" s="2">
        <v>17</v>
      </c>
      <c r="H39" s="26">
        <f t="shared" si="1"/>
        <v>0.89473684210526316</v>
      </c>
      <c r="I39" s="89">
        <v>17</v>
      </c>
      <c r="J39" s="26">
        <f t="shared" si="2"/>
        <v>0.89473684210526316</v>
      </c>
      <c r="K39" s="75">
        <v>17</v>
      </c>
      <c r="L39" s="26">
        <f t="shared" si="3"/>
        <v>0.80952380952380953</v>
      </c>
      <c r="M39" s="26">
        <f t="shared" si="4"/>
        <v>0.87769423558897253</v>
      </c>
    </row>
    <row r="40" spans="1:13" s="11" customFormat="1" ht="30" customHeight="1">
      <c r="A40" s="2">
        <v>35</v>
      </c>
      <c r="B40" s="48" t="s">
        <v>523</v>
      </c>
      <c r="C40" s="2">
        <v>16</v>
      </c>
      <c r="D40" s="26">
        <f t="shared" si="5"/>
        <v>0.84210526315789469</v>
      </c>
      <c r="E40" s="2">
        <v>16</v>
      </c>
      <c r="F40" s="26">
        <f t="shared" si="0"/>
        <v>0.84210526315789469</v>
      </c>
      <c r="G40" s="2">
        <v>16</v>
      </c>
      <c r="H40" s="26">
        <f t="shared" si="1"/>
        <v>0.84210526315789469</v>
      </c>
      <c r="I40" s="89">
        <v>16</v>
      </c>
      <c r="J40" s="26">
        <f t="shared" si="2"/>
        <v>0.84210526315789469</v>
      </c>
      <c r="K40" s="75">
        <v>11</v>
      </c>
      <c r="L40" s="26">
        <f t="shared" si="3"/>
        <v>0.52380952380952384</v>
      </c>
      <c r="M40" s="26">
        <f t="shared" si="4"/>
        <v>0.7784461152882205</v>
      </c>
    </row>
    <row r="41" spans="1:13" s="11" customFormat="1" ht="30" customHeight="1">
      <c r="A41" s="2">
        <v>36</v>
      </c>
      <c r="B41" s="48" t="s">
        <v>524</v>
      </c>
      <c r="C41" s="2">
        <v>16</v>
      </c>
      <c r="D41" s="26">
        <f t="shared" si="5"/>
        <v>0.84210526315789469</v>
      </c>
      <c r="E41" s="2">
        <v>16</v>
      </c>
      <c r="F41" s="26">
        <f t="shared" si="0"/>
        <v>0.84210526315789469</v>
      </c>
      <c r="G41" s="2">
        <v>16</v>
      </c>
      <c r="H41" s="26">
        <f t="shared" si="1"/>
        <v>0.84210526315789469</v>
      </c>
      <c r="I41" s="89">
        <v>16</v>
      </c>
      <c r="J41" s="26">
        <f t="shared" si="2"/>
        <v>0.84210526315789469</v>
      </c>
      <c r="K41" s="75">
        <v>11</v>
      </c>
      <c r="L41" s="26">
        <f t="shared" si="3"/>
        <v>0.52380952380952384</v>
      </c>
      <c r="M41" s="26">
        <f t="shared" si="4"/>
        <v>0.7784461152882205</v>
      </c>
    </row>
    <row r="42" spans="1:13" s="11" customFormat="1" ht="30" customHeight="1">
      <c r="A42" s="2">
        <v>37</v>
      </c>
      <c r="B42" s="48" t="s">
        <v>525</v>
      </c>
      <c r="C42" s="2">
        <v>13</v>
      </c>
      <c r="D42" s="26">
        <f t="shared" si="5"/>
        <v>0.68421052631578949</v>
      </c>
      <c r="E42" s="2">
        <v>13</v>
      </c>
      <c r="F42" s="26">
        <f t="shared" si="0"/>
        <v>0.68421052631578949</v>
      </c>
      <c r="G42" s="2">
        <v>13</v>
      </c>
      <c r="H42" s="26">
        <f t="shared" si="1"/>
        <v>0.68421052631578949</v>
      </c>
      <c r="I42" s="89">
        <v>13</v>
      </c>
      <c r="J42" s="26">
        <f t="shared" si="2"/>
        <v>0.68421052631578949</v>
      </c>
      <c r="K42" s="75">
        <v>3</v>
      </c>
      <c r="L42" s="26">
        <f t="shared" si="3"/>
        <v>0.14285714285714285</v>
      </c>
      <c r="M42" s="26">
        <f t="shared" si="4"/>
        <v>0.5759398496240602</v>
      </c>
    </row>
    <row r="43" spans="1:13" s="11" customFormat="1" ht="30" customHeight="1">
      <c r="A43" s="2">
        <v>38</v>
      </c>
      <c r="B43" s="48" t="s">
        <v>526</v>
      </c>
      <c r="C43" s="2">
        <v>15</v>
      </c>
      <c r="D43" s="26">
        <f t="shared" si="5"/>
        <v>0.78947368421052633</v>
      </c>
      <c r="E43" s="2">
        <v>15</v>
      </c>
      <c r="F43" s="26">
        <f t="shared" si="0"/>
        <v>0.78947368421052633</v>
      </c>
      <c r="G43" s="2">
        <v>15</v>
      </c>
      <c r="H43" s="26">
        <f t="shared" si="1"/>
        <v>0.78947368421052633</v>
      </c>
      <c r="I43" s="89">
        <v>15</v>
      </c>
      <c r="J43" s="26">
        <f t="shared" si="2"/>
        <v>0.78947368421052633</v>
      </c>
      <c r="K43" s="75">
        <v>11</v>
      </c>
      <c r="L43" s="26">
        <f t="shared" si="3"/>
        <v>0.52380952380952384</v>
      </c>
      <c r="M43" s="26">
        <f t="shared" si="4"/>
        <v>0.73634085213032585</v>
      </c>
    </row>
    <row r="44" spans="1:13" s="11" customFormat="1" ht="30" customHeight="1">
      <c r="A44" s="2">
        <v>39</v>
      </c>
      <c r="B44" s="70" t="s">
        <v>527</v>
      </c>
      <c r="C44" s="2">
        <v>16</v>
      </c>
      <c r="D44" s="26">
        <f t="shared" si="5"/>
        <v>0.84210526315789469</v>
      </c>
      <c r="E44" s="2">
        <v>18</v>
      </c>
      <c r="F44" s="26">
        <f t="shared" si="0"/>
        <v>0.94736842105263153</v>
      </c>
      <c r="G44" s="2">
        <v>16</v>
      </c>
      <c r="H44" s="26">
        <f t="shared" si="1"/>
        <v>0.84210526315789469</v>
      </c>
      <c r="I44" s="89">
        <v>16</v>
      </c>
      <c r="J44" s="26">
        <f t="shared" si="2"/>
        <v>0.84210526315789469</v>
      </c>
      <c r="K44" s="75">
        <v>16</v>
      </c>
      <c r="L44" s="26">
        <f t="shared" si="3"/>
        <v>0.76190476190476186</v>
      </c>
      <c r="M44" s="26">
        <f t="shared" si="4"/>
        <v>0.8471177944862156</v>
      </c>
    </row>
    <row r="45" spans="1:13" s="11" customFormat="1" ht="30" customHeight="1">
      <c r="A45" s="2">
        <v>40</v>
      </c>
      <c r="B45" s="48" t="s">
        <v>528</v>
      </c>
      <c r="C45" s="2">
        <v>15</v>
      </c>
      <c r="D45" s="26">
        <f t="shared" si="5"/>
        <v>0.78947368421052633</v>
      </c>
      <c r="E45" s="2">
        <v>15</v>
      </c>
      <c r="F45" s="26">
        <f t="shared" si="0"/>
        <v>0.78947368421052633</v>
      </c>
      <c r="G45" s="2">
        <v>15</v>
      </c>
      <c r="H45" s="26">
        <f t="shared" si="1"/>
        <v>0.78947368421052633</v>
      </c>
      <c r="I45" s="89">
        <v>15</v>
      </c>
      <c r="J45" s="26">
        <f t="shared" si="2"/>
        <v>0.78947368421052633</v>
      </c>
      <c r="K45" s="75">
        <v>14</v>
      </c>
      <c r="L45" s="26">
        <f t="shared" si="3"/>
        <v>0.66666666666666663</v>
      </c>
      <c r="M45" s="26">
        <f t="shared" si="4"/>
        <v>0.76491228070175432</v>
      </c>
    </row>
    <row r="46" spans="1:13" s="11" customFormat="1" ht="30" customHeight="1">
      <c r="A46" s="2">
        <v>41</v>
      </c>
      <c r="B46" s="48" t="s">
        <v>529</v>
      </c>
      <c r="C46" s="2">
        <v>16</v>
      </c>
      <c r="D46" s="26">
        <f t="shared" si="5"/>
        <v>0.84210526315789469</v>
      </c>
      <c r="E46" s="2">
        <v>16</v>
      </c>
      <c r="F46" s="26">
        <f t="shared" si="0"/>
        <v>0.84210526315789469</v>
      </c>
      <c r="G46" s="2">
        <v>16</v>
      </c>
      <c r="H46" s="26">
        <f t="shared" si="1"/>
        <v>0.84210526315789469</v>
      </c>
      <c r="I46" s="89">
        <v>16</v>
      </c>
      <c r="J46" s="26">
        <f t="shared" si="2"/>
        <v>0.84210526315789469</v>
      </c>
      <c r="K46" s="75">
        <v>15</v>
      </c>
      <c r="L46" s="26">
        <f t="shared" si="3"/>
        <v>0.7142857142857143</v>
      </c>
      <c r="M46" s="26">
        <f t="shared" si="4"/>
        <v>0.81654135338345868</v>
      </c>
    </row>
    <row r="47" spans="1:13" s="11" customFormat="1" ht="30" customHeight="1">
      <c r="A47" s="2">
        <v>42</v>
      </c>
      <c r="B47" s="48" t="s">
        <v>530</v>
      </c>
      <c r="C47" s="2">
        <v>16</v>
      </c>
      <c r="D47" s="26">
        <f t="shared" si="5"/>
        <v>0.84210526315789469</v>
      </c>
      <c r="E47" s="2">
        <v>15</v>
      </c>
      <c r="F47" s="26">
        <f t="shared" si="0"/>
        <v>0.78947368421052633</v>
      </c>
      <c r="G47" s="2">
        <v>16</v>
      </c>
      <c r="H47" s="26">
        <f t="shared" si="1"/>
        <v>0.84210526315789469</v>
      </c>
      <c r="I47" s="89">
        <v>16</v>
      </c>
      <c r="J47" s="26">
        <f t="shared" si="2"/>
        <v>0.84210526315789469</v>
      </c>
      <c r="K47" s="75">
        <v>8</v>
      </c>
      <c r="L47" s="26">
        <f t="shared" si="3"/>
        <v>0.38095238095238093</v>
      </c>
      <c r="M47" s="26">
        <f t="shared" si="4"/>
        <v>0.73934837092731831</v>
      </c>
    </row>
    <row r="48" spans="1:13" s="11" customFormat="1" ht="30" customHeight="1">
      <c r="A48" s="2">
        <v>43</v>
      </c>
      <c r="B48" s="48" t="s">
        <v>531</v>
      </c>
      <c r="C48" s="2">
        <v>17</v>
      </c>
      <c r="D48" s="26">
        <f t="shared" si="5"/>
        <v>0.89473684210526316</v>
      </c>
      <c r="E48" s="2">
        <v>13</v>
      </c>
      <c r="F48" s="26">
        <f t="shared" si="0"/>
        <v>0.68421052631578949</v>
      </c>
      <c r="G48" s="2">
        <v>17</v>
      </c>
      <c r="H48" s="26">
        <f t="shared" si="1"/>
        <v>0.89473684210526316</v>
      </c>
      <c r="I48" s="89">
        <v>17</v>
      </c>
      <c r="J48" s="26">
        <f t="shared" si="2"/>
        <v>0.89473684210526316</v>
      </c>
      <c r="K48" s="75">
        <v>9</v>
      </c>
      <c r="L48" s="26">
        <f t="shared" si="3"/>
        <v>0.42857142857142855</v>
      </c>
      <c r="M48" s="26">
        <f t="shared" si="4"/>
        <v>0.75939849624060152</v>
      </c>
    </row>
    <row r="49" spans="1:13" s="11" customFormat="1" ht="30" customHeight="1">
      <c r="A49" s="75">
        <v>44</v>
      </c>
      <c r="B49" s="70" t="s">
        <v>532</v>
      </c>
      <c r="C49" s="2">
        <v>16</v>
      </c>
      <c r="D49" s="26">
        <f t="shared" si="5"/>
        <v>0.84210526315789469</v>
      </c>
      <c r="E49" s="2">
        <v>16</v>
      </c>
      <c r="F49" s="26">
        <f t="shared" si="0"/>
        <v>0.84210526315789469</v>
      </c>
      <c r="G49" s="2">
        <v>16</v>
      </c>
      <c r="H49" s="26">
        <f t="shared" si="1"/>
        <v>0.84210526315789469</v>
      </c>
      <c r="I49" s="89">
        <v>16</v>
      </c>
      <c r="J49" s="26">
        <f t="shared" si="2"/>
        <v>0.84210526315789469</v>
      </c>
      <c r="K49" s="75">
        <v>15</v>
      </c>
      <c r="L49" s="26">
        <f t="shared" si="3"/>
        <v>0.7142857142857143</v>
      </c>
      <c r="M49" s="26">
        <f t="shared" si="4"/>
        <v>0.81654135338345868</v>
      </c>
    </row>
    <row r="50" spans="1:13" s="11" customFormat="1" ht="30" customHeight="1">
      <c r="A50" s="2">
        <v>45</v>
      </c>
      <c r="B50" s="48" t="s">
        <v>533</v>
      </c>
      <c r="C50" s="2">
        <v>15</v>
      </c>
      <c r="D50" s="26">
        <f t="shared" si="5"/>
        <v>0.78947368421052633</v>
      </c>
      <c r="E50" s="2">
        <v>15</v>
      </c>
      <c r="F50" s="26">
        <f t="shared" si="0"/>
        <v>0.78947368421052633</v>
      </c>
      <c r="G50" s="2">
        <v>15</v>
      </c>
      <c r="H50" s="26">
        <f t="shared" si="1"/>
        <v>0.78947368421052633</v>
      </c>
      <c r="I50" s="89">
        <v>15</v>
      </c>
      <c r="J50" s="26">
        <f t="shared" si="2"/>
        <v>0.78947368421052633</v>
      </c>
      <c r="K50" s="75">
        <v>14</v>
      </c>
      <c r="L50" s="26">
        <f t="shared" si="3"/>
        <v>0.66666666666666663</v>
      </c>
      <c r="M50" s="26">
        <f t="shared" si="4"/>
        <v>0.76491228070175432</v>
      </c>
    </row>
    <row r="51" spans="1:13" s="11" customFormat="1" ht="30" customHeight="1">
      <c r="A51" s="2">
        <v>46</v>
      </c>
      <c r="B51" s="70" t="s">
        <v>534</v>
      </c>
      <c r="C51" s="2">
        <v>18</v>
      </c>
      <c r="D51" s="26">
        <f t="shared" si="5"/>
        <v>0.94736842105263153</v>
      </c>
      <c r="E51" s="2">
        <v>17</v>
      </c>
      <c r="F51" s="26">
        <f t="shared" si="0"/>
        <v>0.89473684210526316</v>
      </c>
      <c r="G51" s="2">
        <v>18</v>
      </c>
      <c r="H51" s="26">
        <f t="shared" si="1"/>
        <v>0.94736842105263153</v>
      </c>
      <c r="I51" s="89">
        <v>18</v>
      </c>
      <c r="J51" s="26">
        <f t="shared" si="2"/>
        <v>0.94736842105263153</v>
      </c>
      <c r="K51" s="75">
        <v>18</v>
      </c>
      <c r="L51" s="26">
        <f t="shared" si="3"/>
        <v>0.8571428571428571</v>
      </c>
      <c r="M51" s="26">
        <f t="shared" si="4"/>
        <v>0.91879699248120283</v>
      </c>
    </row>
    <row r="52" spans="1:13" ht="30" customHeight="1">
      <c r="A52" s="2">
        <v>47</v>
      </c>
      <c r="B52" s="70" t="s">
        <v>535</v>
      </c>
      <c r="C52" s="2">
        <v>15</v>
      </c>
      <c r="D52" s="26">
        <f t="shared" si="5"/>
        <v>0.78947368421052633</v>
      </c>
      <c r="E52" s="3">
        <v>15</v>
      </c>
      <c r="F52" s="26">
        <f t="shared" si="0"/>
        <v>0.78947368421052633</v>
      </c>
      <c r="G52" s="2">
        <v>15</v>
      </c>
      <c r="H52" s="26">
        <f t="shared" si="1"/>
        <v>0.78947368421052633</v>
      </c>
      <c r="I52" s="90">
        <v>15</v>
      </c>
      <c r="J52" s="26">
        <f t="shared" si="2"/>
        <v>0.78947368421052633</v>
      </c>
      <c r="K52" s="112">
        <v>15</v>
      </c>
      <c r="L52" s="26">
        <f t="shared" si="3"/>
        <v>0.7142857142857143</v>
      </c>
      <c r="M52" s="26">
        <f t="shared" si="4"/>
        <v>0.77443609022556392</v>
      </c>
    </row>
    <row r="53" spans="1:13" ht="30" customHeight="1">
      <c r="A53" s="2">
        <v>48</v>
      </c>
      <c r="B53" s="70" t="s">
        <v>536</v>
      </c>
      <c r="C53" s="2">
        <v>13</v>
      </c>
      <c r="D53" s="26">
        <f t="shared" si="5"/>
        <v>0.68421052631578949</v>
      </c>
      <c r="E53" s="3">
        <v>13</v>
      </c>
      <c r="F53" s="26">
        <f t="shared" si="0"/>
        <v>0.68421052631578949</v>
      </c>
      <c r="G53" s="2">
        <v>13</v>
      </c>
      <c r="H53" s="26">
        <f t="shared" si="1"/>
        <v>0.68421052631578949</v>
      </c>
      <c r="I53" s="90">
        <v>13</v>
      </c>
      <c r="J53" s="26">
        <f t="shared" si="2"/>
        <v>0.68421052631578949</v>
      </c>
      <c r="K53" s="112">
        <v>6</v>
      </c>
      <c r="L53" s="26">
        <f t="shared" si="3"/>
        <v>0.2857142857142857</v>
      </c>
      <c r="M53" s="26">
        <f t="shared" si="4"/>
        <v>0.60451127819548867</v>
      </c>
    </row>
    <row r="54" spans="1:13" ht="24.95" customHeight="1">
      <c r="C54" s="121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M6" sqref="M6"/>
    </sheetView>
  </sheetViews>
  <sheetFormatPr defaultRowHeight="24.95" customHeight="1"/>
  <cols>
    <col min="1" max="1" width="6.42578125" style="16" bestFit="1" customWidth="1"/>
    <col min="2" max="2" width="25.42578125" style="15" customWidth="1"/>
    <col min="3" max="3" width="11.28515625" style="4" customWidth="1"/>
    <col min="4" max="4" width="11.140625" style="97" customWidth="1"/>
    <col min="5" max="5" width="11.28515625" style="4" customWidth="1"/>
    <col min="6" max="6" width="10.7109375" style="97" customWidth="1"/>
    <col min="7" max="7" width="9.140625" style="4"/>
    <col min="8" max="8" width="9.140625" style="97"/>
    <col min="9" max="9" width="10.5703125" style="4" customWidth="1"/>
    <col min="10" max="10" width="10.7109375" style="97" customWidth="1"/>
    <col min="11" max="11" width="9.140625" style="97"/>
    <col min="12" max="16384" width="9.140625" style="4"/>
  </cols>
  <sheetData>
    <row r="1" spans="1:11" s="11" customFormat="1" ht="18.75">
      <c r="A1" s="151" t="s">
        <v>362</v>
      </c>
      <c r="B1" s="151"/>
      <c r="C1" s="151"/>
      <c r="D1" s="151"/>
      <c r="E1" s="151"/>
      <c r="F1" s="151"/>
      <c r="G1" s="151"/>
      <c r="H1" s="151"/>
      <c r="I1" s="151"/>
      <c r="J1" s="151"/>
      <c r="K1" s="102"/>
    </row>
    <row r="2" spans="1:11" s="65" customFormat="1" ht="12.75">
      <c r="A2" s="63"/>
      <c r="B2" s="71" t="s">
        <v>201</v>
      </c>
      <c r="C2" s="155" t="s">
        <v>366</v>
      </c>
      <c r="D2" s="155"/>
      <c r="E2" s="155" t="s">
        <v>363</v>
      </c>
      <c r="F2" s="155"/>
      <c r="G2" s="161" t="s">
        <v>364</v>
      </c>
      <c r="H2" s="162"/>
      <c r="I2" s="155" t="s">
        <v>365</v>
      </c>
      <c r="J2" s="155"/>
      <c r="K2" s="64"/>
    </row>
    <row r="3" spans="1:11" s="11" customFormat="1" ht="21">
      <c r="A3" s="28"/>
      <c r="B3" s="68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8" customHeight="1">
      <c r="A4" s="39"/>
      <c r="B4" s="48" t="s">
        <v>208</v>
      </c>
      <c r="C4" s="86">
        <v>21</v>
      </c>
      <c r="D4" s="40"/>
      <c r="E4" s="86">
        <v>20</v>
      </c>
      <c r="F4" s="40"/>
      <c r="G4" s="86">
        <v>20</v>
      </c>
      <c r="H4" s="40"/>
      <c r="I4" s="86">
        <v>19</v>
      </c>
      <c r="J4" s="41"/>
      <c r="K4" s="26" t="s">
        <v>209</v>
      </c>
    </row>
    <row r="5" spans="1:11" s="44" customFormat="1" ht="15.75">
      <c r="A5" s="13" t="s">
        <v>222</v>
      </c>
      <c r="B5" s="12" t="s">
        <v>187</v>
      </c>
      <c r="C5" s="88"/>
      <c r="D5" s="96"/>
      <c r="E5" s="88"/>
      <c r="F5" s="96"/>
      <c r="G5" s="88"/>
      <c r="H5" s="96"/>
      <c r="I5" s="88"/>
      <c r="J5" s="96"/>
      <c r="K5" s="96"/>
    </row>
    <row r="6" spans="1:11" s="11" customFormat="1" ht="30" customHeight="1">
      <c r="A6" s="76">
        <v>1</v>
      </c>
      <c r="B6" s="1" t="s">
        <v>537</v>
      </c>
      <c r="C6" s="89">
        <v>18</v>
      </c>
      <c r="D6" s="26">
        <f>C6/21</f>
        <v>0.8571428571428571</v>
      </c>
      <c r="E6" s="89">
        <v>18</v>
      </c>
      <c r="F6" s="103">
        <f>E6/20</f>
        <v>0.9</v>
      </c>
      <c r="G6" s="89">
        <v>18</v>
      </c>
      <c r="H6" s="26">
        <f>G6/20</f>
        <v>0.9</v>
      </c>
      <c r="I6" s="89">
        <v>17</v>
      </c>
      <c r="J6" s="26">
        <f>I6/19</f>
        <v>0.89473684210526316</v>
      </c>
      <c r="K6" s="26">
        <f>(D6+F6+H6+J6)/4</f>
        <v>0.88796992481203008</v>
      </c>
    </row>
    <row r="7" spans="1:11" s="11" customFormat="1" ht="30" customHeight="1">
      <c r="A7" s="76">
        <v>2</v>
      </c>
      <c r="B7" s="1" t="s">
        <v>538</v>
      </c>
      <c r="C7" s="89">
        <v>17</v>
      </c>
      <c r="D7" s="26">
        <f t="shared" ref="D7:D30" si="0">C7/21</f>
        <v>0.80952380952380953</v>
      </c>
      <c r="E7" s="89">
        <v>17</v>
      </c>
      <c r="F7" s="103">
        <f t="shared" ref="F7:F30" si="1">E7/20</f>
        <v>0.85</v>
      </c>
      <c r="G7" s="89">
        <v>17</v>
      </c>
      <c r="H7" s="26">
        <f t="shared" ref="H7:H30" si="2">G7/20</f>
        <v>0.85</v>
      </c>
      <c r="I7" s="89">
        <v>19</v>
      </c>
      <c r="J7" s="26">
        <f t="shared" ref="J7:J30" si="3">I7/19</f>
        <v>1</v>
      </c>
      <c r="K7" s="26">
        <f t="shared" ref="K7:K30" si="4">(D7+F7+H7+J7)/4</f>
        <v>0.87738095238095237</v>
      </c>
    </row>
    <row r="8" spans="1:11" s="11" customFormat="1" ht="30" customHeight="1">
      <c r="A8" s="76">
        <v>3</v>
      </c>
      <c r="B8" s="1" t="s">
        <v>539</v>
      </c>
      <c r="C8" s="89">
        <v>18</v>
      </c>
      <c r="D8" s="26">
        <f t="shared" si="0"/>
        <v>0.8571428571428571</v>
      </c>
      <c r="E8" s="89">
        <v>18</v>
      </c>
      <c r="F8" s="103">
        <f t="shared" si="1"/>
        <v>0.9</v>
      </c>
      <c r="G8" s="89">
        <v>18</v>
      </c>
      <c r="H8" s="26">
        <f t="shared" si="2"/>
        <v>0.9</v>
      </c>
      <c r="I8" s="89">
        <v>17</v>
      </c>
      <c r="J8" s="26">
        <f t="shared" si="3"/>
        <v>0.89473684210526316</v>
      </c>
      <c r="K8" s="26">
        <f t="shared" si="4"/>
        <v>0.88796992481203008</v>
      </c>
    </row>
    <row r="9" spans="1:11" s="11" customFormat="1" ht="30" customHeight="1">
      <c r="A9" s="76">
        <v>4</v>
      </c>
      <c r="B9" s="1" t="s">
        <v>540</v>
      </c>
      <c r="C9" s="89">
        <v>17</v>
      </c>
      <c r="D9" s="26">
        <f t="shared" si="0"/>
        <v>0.80952380952380953</v>
      </c>
      <c r="E9" s="89">
        <v>17</v>
      </c>
      <c r="F9" s="103">
        <f t="shared" si="1"/>
        <v>0.85</v>
      </c>
      <c r="G9" s="89">
        <v>17</v>
      </c>
      <c r="H9" s="26">
        <f t="shared" si="2"/>
        <v>0.85</v>
      </c>
      <c r="I9" s="89">
        <v>17</v>
      </c>
      <c r="J9" s="26">
        <f t="shared" si="3"/>
        <v>0.89473684210526316</v>
      </c>
      <c r="K9" s="26">
        <f t="shared" si="4"/>
        <v>0.85106516290726819</v>
      </c>
    </row>
    <row r="10" spans="1:11" s="11" customFormat="1" ht="30" customHeight="1">
      <c r="A10" s="76">
        <v>5</v>
      </c>
      <c r="B10" s="1" t="s">
        <v>541</v>
      </c>
      <c r="C10" s="89">
        <v>10</v>
      </c>
      <c r="D10" s="26">
        <f t="shared" si="0"/>
        <v>0.47619047619047616</v>
      </c>
      <c r="E10" s="89">
        <v>10</v>
      </c>
      <c r="F10" s="103">
        <f t="shared" si="1"/>
        <v>0.5</v>
      </c>
      <c r="G10" s="89">
        <v>10</v>
      </c>
      <c r="H10" s="26">
        <f t="shared" si="2"/>
        <v>0.5</v>
      </c>
      <c r="I10" s="89">
        <v>9</v>
      </c>
      <c r="J10" s="26">
        <f t="shared" si="3"/>
        <v>0.47368421052631576</v>
      </c>
      <c r="K10" s="26">
        <f t="shared" si="4"/>
        <v>0.487468671679198</v>
      </c>
    </row>
    <row r="11" spans="1:11" s="11" customFormat="1" ht="30" customHeight="1">
      <c r="A11" s="76">
        <v>6</v>
      </c>
      <c r="B11" s="1" t="s">
        <v>542</v>
      </c>
      <c r="C11" s="89">
        <v>21</v>
      </c>
      <c r="D11" s="26">
        <f t="shared" si="0"/>
        <v>1</v>
      </c>
      <c r="E11" s="89">
        <v>20</v>
      </c>
      <c r="F11" s="103">
        <f t="shared" si="1"/>
        <v>1</v>
      </c>
      <c r="G11" s="89">
        <v>20</v>
      </c>
      <c r="H11" s="26">
        <f t="shared" si="2"/>
        <v>1</v>
      </c>
      <c r="I11" s="89">
        <v>19</v>
      </c>
      <c r="J11" s="26">
        <f t="shared" si="3"/>
        <v>1</v>
      </c>
      <c r="K11" s="26">
        <f t="shared" si="4"/>
        <v>1</v>
      </c>
    </row>
    <row r="12" spans="1:11" s="11" customFormat="1" ht="30" customHeight="1">
      <c r="A12" s="76">
        <v>7</v>
      </c>
      <c r="B12" s="1" t="s">
        <v>543</v>
      </c>
      <c r="C12" s="89">
        <v>20</v>
      </c>
      <c r="D12" s="26">
        <f t="shared" si="0"/>
        <v>0.95238095238095233</v>
      </c>
      <c r="E12" s="89">
        <v>19</v>
      </c>
      <c r="F12" s="103">
        <f t="shared" si="1"/>
        <v>0.95</v>
      </c>
      <c r="G12" s="89">
        <v>19</v>
      </c>
      <c r="H12" s="26">
        <f t="shared" si="2"/>
        <v>0.95</v>
      </c>
      <c r="I12" s="89">
        <v>15</v>
      </c>
      <c r="J12" s="26">
        <f t="shared" si="3"/>
        <v>0.78947368421052633</v>
      </c>
      <c r="K12" s="26">
        <f t="shared" si="4"/>
        <v>0.91046365914786964</v>
      </c>
    </row>
    <row r="13" spans="1:11" s="11" customFormat="1" ht="30" customHeight="1">
      <c r="A13" s="76">
        <v>8</v>
      </c>
      <c r="B13" s="1" t="s">
        <v>544</v>
      </c>
      <c r="C13" s="89">
        <v>18</v>
      </c>
      <c r="D13" s="26">
        <f t="shared" si="0"/>
        <v>0.8571428571428571</v>
      </c>
      <c r="E13" s="89">
        <v>18</v>
      </c>
      <c r="F13" s="103">
        <f t="shared" si="1"/>
        <v>0.9</v>
      </c>
      <c r="G13" s="89">
        <v>18</v>
      </c>
      <c r="H13" s="26">
        <f t="shared" si="2"/>
        <v>0.9</v>
      </c>
      <c r="I13" s="89">
        <v>15</v>
      </c>
      <c r="J13" s="26">
        <f t="shared" si="3"/>
        <v>0.78947368421052633</v>
      </c>
      <c r="K13" s="26">
        <f t="shared" si="4"/>
        <v>0.86165413533834578</v>
      </c>
    </row>
    <row r="14" spans="1:11" s="11" customFormat="1" ht="30" customHeight="1">
      <c r="A14" s="76">
        <v>9</v>
      </c>
      <c r="B14" s="1" t="s">
        <v>545</v>
      </c>
      <c r="C14" s="89">
        <v>16</v>
      </c>
      <c r="D14" s="26">
        <f t="shared" si="0"/>
        <v>0.76190476190476186</v>
      </c>
      <c r="E14" s="89">
        <v>16</v>
      </c>
      <c r="F14" s="103">
        <f t="shared" si="1"/>
        <v>0.8</v>
      </c>
      <c r="G14" s="89">
        <v>16</v>
      </c>
      <c r="H14" s="26">
        <f t="shared" si="2"/>
        <v>0.8</v>
      </c>
      <c r="I14" s="89">
        <v>13</v>
      </c>
      <c r="J14" s="26">
        <f t="shared" si="3"/>
        <v>0.68421052631578949</v>
      </c>
      <c r="K14" s="26">
        <f t="shared" si="4"/>
        <v>0.76152882205513783</v>
      </c>
    </row>
    <row r="15" spans="1:11" s="11" customFormat="1" ht="30" customHeight="1">
      <c r="A15" s="76">
        <v>10</v>
      </c>
      <c r="B15" s="1" t="s">
        <v>546</v>
      </c>
      <c r="C15" s="89">
        <v>16</v>
      </c>
      <c r="D15" s="26">
        <f t="shared" si="0"/>
        <v>0.76190476190476186</v>
      </c>
      <c r="E15" s="89">
        <v>16</v>
      </c>
      <c r="F15" s="103">
        <f t="shared" si="1"/>
        <v>0.8</v>
      </c>
      <c r="G15" s="89">
        <v>16</v>
      </c>
      <c r="H15" s="26">
        <f t="shared" si="2"/>
        <v>0.8</v>
      </c>
      <c r="I15" s="89">
        <v>13</v>
      </c>
      <c r="J15" s="26">
        <f t="shared" si="3"/>
        <v>0.68421052631578949</v>
      </c>
      <c r="K15" s="26">
        <f t="shared" si="4"/>
        <v>0.76152882205513783</v>
      </c>
    </row>
    <row r="16" spans="1:11" s="11" customFormat="1" ht="30" customHeight="1">
      <c r="A16" s="76">
        <v>11</v>
      </c>
      <c r="B16" s="1" t="s">
        <v>547</v>
      </c>
      <c r="C16" s="89">
        <v>17</v>
      </c>
      <c r="D16" s="26">
        <f t="shared" si="0"/>
        <v>0.80952380952380953</v>
      </c>
      <c r="E16" s="89">
        <v>17</v>
      </c>
      <c r="F16" s="103">
        <f t="shared" si="1"/>
        <v>0.85</v>
      </c>
      <c r="G16" s="89">
        <v>17</v>
      </c>
      <c r="H16" s="26">
        <f t="shared" si="2"/>
        <v>0.85</v>
      </c>
      <c r="I16" s="89">
        <v>13</v>
      </c>
      <c r="J16" s="26">
        <f t="shared" si="3"/>
        <v>0.68421052631578949</v>
      </c>
      <c r="K16" s="26">
        <f t="shared" si="4"/>
        <v>0.79843358395989972</v>
      </c>
    </row>
    <row r="17" spans="1:11" s="11" customFormat="1" ht="30" customHeight="1">
      <c r="A17" s="76">
        <v>12</v>
      </c>
      <c r="B17" s="1" t="s">
        <v>548</v>
      </c>
      <c r="C17" s="89">
        <v>17</v>
      </c>
      <c r="D17" s="26">
        <f t="shared" si="0"/>
        <v>0.80952380952380953</v>
      </c>
      <c r="E17" s="89">
        <v>17</v>
      </c>
      <c r="F17" s="103">
        <f t="shared" si="1"/>
        <v>0.85</v>
      </c>
      <c r="G17" s="89">
        <v>17</v>
      </c>
      <c r="H17" s="26">
        <f t="shared" si="2"/>
        <v>0.85</v>
      </c>
      <c r="I17" s="89">
        <v>13</v>
      </c>
      <c r="J17" s="26">
        <f t="shared" si="3"/>
        <v>0.68421052631578949</v>
      </c>
      <c r="K17" s="26">
        <f t="shared" si="4"/>
        <v>0.79843358395989972</v>
      </c>
    </row>
    <row r="18" spans="1:11" s="11" customFormat="1" ht="30" customHeight="1">
      <c r="A18" s="76">
        <v>13</v>
      </c>
      <c r="B18" s="1" t="s">
        <v>549</v>
      </c>
      <c r="C18" s="89">
        <v>11</v>
      </c>
      <c r="D18" s="26">
        <f t="shared" si="0"/>
        <v>0.52380952380952384</v>
      </c>
      <c r="E18" s="89">
        <v>11</v>
      </c>
      <c r="F18" s="103">
        <f t="shared" si="1"/>
        <v>0.55000000000000004</v>
      </c>
      <c r="G18" s="89">
        <v>11</v>
      </c>
      <c r="H18" s="26">
        <f t="shared" si="2"/>
        <v>0.55000000000000004</v>
      </c>
      <c r="I18" s="89">
        <v>8</v>
      </c>
      <c r="J18" s="26">
        <f t="shared" si="3"/>
        <v>0.42105263157894735</v>
      </c>
      <c r="K18" s="26">
        <f t="shared" si="4"/>
        <v>0.51121553884711779</v>
      </c>
    </row>
    <row r="19" spans="1:11" s="11" customFormat="1" ht="30" customHeight="1">
      <c r="A19" s="76">
        <v>14</v>
      </c>
      <c r="B19" s="1" t="s">
        <v>550</v>
      </c>
      <c r="C19" s="89">
        <v>18</v>
      </c>
      <c r="D19" s="26">
        <f t="shared" si="0"/>
        <v>0.8571428571428571</v>
      </c>
      <c r="E19" s="89">
        <v>18</v>
      </c>
      <c r="F19" s="103">
        <f t="shared" si="1"/>
        <v>0.9</v>
      </c>
      <c r="G19" s="89">
        <v>18</v>
      </c>
      <c r="H19" s="26">
        <f t="shared" si="2"/>
        <v>0.9</v>
      </c>
      <c r="I19" s="89">
        <v>14</v>
      </c>
      <c r="J19" s="26">
        <f t="shared" si="3"/>
        <v>0.73684210526315785</v>
      </c>
      <c r="K19" s="26">
        <f t="shared" si="4"/>
        <v>0.84849624060150375</v>
      </c>
    </row>
    <row r="20" spans="1:11" s="11" customFormat="1" ht="30" customHeight="1">
      <c r="A20" s="76">
        <v>15</v>
      </c>
      <c r="B20" s="1" t="s">
        <v>551</v>
      </c>
      <c r="C20" s="89">
        <v>17</v>
      </c>
      <c r="D20" s="26">
        <f t="shared" si="0"/>
        <v>0.80952380952380953</v>
      </c>
      <c r="E20" s="89">
        <v>17</v>
      </c>
      <c r="F20" s="103">
        <f t="shared" si="1"/>
        <v>0.85</v>
      </c>
      <c r="G20" s="89">
        <v>17</v>
      </c>
      <c r="H20" s="26">
        <f t="shared" si="2"/>
        <v>0.85</v>
      </c>
      <c r="I20" s="89">
        <v>13</v>
      </c>
      <c r="J20" s="26">
        <f t="shared" si="3"/>
        <v>0.68421052631578949</v>
      </c>
      <c r="K20" s="26">
        <f t="shared" si="4"/>
        <v>0.79843358395989972</v>
      </c>
    </row>
    <row r="21" spans="1:11" s="11" customFormat="1" ht="30" customHeight="1">
      <c r="A21" s="76">
        <v>16</v>
      </c>
      <c r="B21" s="1" t="s">
        <v>552</v>
      </c>
      <c r="C21" s="89">
        <v>16</v>
      </c>
      <c r="D21" s="26">
        <f t="shared" si="0"/>
        <v>0.76190476190476186</v>
      </c>
      <c r="E21" s="89">
        <v>16</v>
      </c>
      <c r="F21" s="103">
        <f t="shared" si="1"/>
        <v>0.8</v>
      </c>
      <c r="G21" s="89">
        <v>16</v>
      </c>
      <c r="H21" s="26">
        <f t="shared" si="2"/>
        <v>0.8</v>
      </c>
      <c r="I21" s="89">
        <v>12</v>
      </c>
      <c r="J21" s="26">
        <f t="shared" si="3"/>
        <v>0.63157894736842102</v>
      </c>
      <c r="K21" s="26">
        <f t="shared" si="4"/>
        <v>0.74837092731829569</v>
      </c>
    </row>
    <row r="22" spans="1:11" s="11" customFormat="1" ht="30" customHeight="1">
      <c r="A22" s="76">
        <v>17</v>
      </c>
      <c r="B22" s="1" t="s">
        <v>553</v>
      </c>
      <c r="C22" s="89">
        <v>21</v>
      </c>
      <c r="D22" s="26">
        <f t="shared" si="0"/>
        <v>1</v>
      </c>
      <c r="E22" s="89">
        <v>20</v>
      </c>
      <c r="F22" s="103">
        <f t="shared" si="1"/>
        <v>1</v>
      </c>
      <c r="G22" s="89">
        <v>20</v>
      </c>
      <c r="H22" s="26">
        <f t="shared" si="2"/>
        <v>1</v>
      </c>
      <c r="I22" s="89">
        <v>19</v>
      </c>
      <c r="J22" s="26">
        <f t="shared" si="3"/>
        <v>1</v>
      </c>
      <c r="K22" s="26">
        <f t="shared" si="4"/>
        <v>1</v>
      </c>
    </row>
    <row r="23" spans="1:11" s="11" customFormat="1" ht="30" customHeight="1">
      <c r="A23" s="76">
        <v>18</v>
      </c>
      <c r="B23" s="72" t="s">
        <v>554</v>
      </c>
      <c r="C23" s="89">
        <v>21</v>
      </c>
      <c r="D23" s="26">
        <f t="shared" si="0"/>
        <v>1</v>
      </c>
      <c r="E23" s="89">
        <v>20</v>
      </c>
      <c r="F23" s="103">
        <f t="shared" si="1"/>
        <v>1</v>
      </c>
      <c r="G23" s="89">
        <v>20</v>
      </c>
      <c r="H23" s="26">
        <f t="shared" si="2"/>
        <v>1</v>
      </c>
      <c r="I23" s="89">
        <v>19</v>
      </c>
      <c r="J23" s="26">
        <f t="shared" si="3"/>
        <v>1</v>
      </c>
      <c r="K23" s="26">
        <f t="shared" si="4"/>
        <v>1</v>
      </c>
    </row>
    <row r="24" spans="1:11" s="11" customFormat="1" ht="30" customHeight="1">
      <c r="A24" s="76">
        <v>19</v>
      </c>
      <c r="B24" s="1" t="s">
        <v>555</v>
      </c>
      <c r="C24" s="89">
        <v>18</v>
      </c>
      <c r="D24" s="26">
        <f t="shared" si="0"/>
        <v>0.8571428571428571</v>
      </c>
      <c r="E24" s="89">
        <v>18</v>
      </c>
      <c r="F24" s="103">
        <f t="shared" si="1"/>
        <v>0.9</v>
      </c>
      <c r="G24" s="89">
        <v>18</v>
      </c>
      <c r="H24" s="26">
        <f t="shared" si="2"/>
        <v>0.9</v>
      </c>
      <c r="I24" s="89">
        <v>13</v>
      </c>
      <c r="J24" s="26">
        <f t="shared" si="3"/>
        <v>0.68421052631578949</v>
      </c>
      <c r="K24" s="26">
        <f t="shared" si="4"/>
        <v>0.8353383458646616</v>
      </c>
    </row>
    <row r="25" spans="1:11" s="46" customFormat="1" ht="30" customHeight="1">
      <c r="A25" s="76">
        <v>20</v>
      </c>
      <c r="B25" s="1" t="s">
        <v>556</v>
      </c>
      <c r="C25" s="87">
        <v>17</v>
      </c>
      <c r="D25" s="26">
        <f t="shared" si="0"/>
        <v>0.80952380952380953</v>
      </c>
      <c r="E25" s="87">
        <v>17</v>
      </c>
      <c r="F25" s="103">
        <f t="shared" si="1"/>
        <v>0.85</v>
      </c>
      <c r="G25" s="87">
        <v>17</v>
      </c>
      <c r="H25" s="26">
        <f t="shared" si="2"/>
        <v>0.85</v>
      </c>
      <c r="I25" s="87">
        <v>12</v>
      </c>
      <c r="J25" s="26">
        <f t="shared" si="3"/>
        <v>0.63157894736842102</v>
      </c>
      <c r="K25" s="26">
        <f t="shared" si="4"/>
        <v>0.78527568922305768</v>
      </c>
    </row>
    <row r="26" spans="1:11" s="46" customFormat="1" ht="30" customHeight="1">
      <c r="A26" s="76">
        <v>21</v>
      </c>
      <c r="B26" s="1" t="s">
        <v>557</v>
      </c>
      <c r="C26" s="87">
        <v>19</v>
      </c>
      <c r="D26" s="26">
        <f t="shared" si="0"/>
        <v>0.90476190476190477</v>
      </c>
      <c r="E26" s="87">
        <v>19</v>
      </c>
      <c r="F26" s="103">
        <f t="shared" si="1"/>
        <v>0.95</v>
      </c>
      <c r="G26" s="87">
        <v>19</v>
      </c>
      <c r="H26" s="26">
        <f t="shared" si="2"/>
        <v>0.95</v>
      </c>
      <c r="I26" s="87">
        <v>16</v>
      </c>
      <c r="J26" s="26">
        <f t="shared" si="3"/>
        <v>0.84210526315789469</v>
      </c>
      <c r="K26" s="26">
        <f t="shared" si="4"/>
        <v>0.91171679197994981</v>
      </c>
    </row>
    <row r="27" spans="1:11" s="11" customFormat="1" ht="30" customHeight="1">
      <c r="A27" s="76">
        <v>22</v>
      </c>
      <c r="B27" s="1" t="s">
        <v>558</v>
      </c>
      <c r="C27" s="89">
        <v>6</v>
      </c>
      <c r="D27" s="26">
        <f t="shared" si="0"/>
        <v>0.2857142857142857</v>
      </c>
      <c r="E27" s="89">
        <v>7</v>
      </c>
      <c r="F27" s="103">
        <f t="shared" si="1"/>
        <v>0.35</v>
      </c>
      <c r="G27" s="89">
        <v>7</v>
      </c>
      <c r="H27" s="26">
        <f t="shared" si="2"/>
        <v>0.35</v>
      </c>
      <c r="I27" s="89">
        <v>7</v>
      </c>
      <c r="J27" s="26">
        <f t="shared" si="3"/>
        <v>0.36842105263157893</v>
      </c>
      <c r="K27" s="26">
        <f t="shared" si="4"/>
        <v>0.33853383458646613</v>
      </c>
    </row>
    <row r="28" spans="1:11" s="11" customFormat="1" ht="30" customHeight="1">
      <c r="A28" s="76">
        <v>23</v>
      </c>
      <c r="B28" s="1" t="s">
        <v>559</v>
      </c>
      <c r="C28" s="89">
        <v>18</v>
      </c>
      <c r="D28" s="26">
        <f t="shared" si="0"/>
        <v>0.8571428571428571</v>
      </c>
      <c r="E28" s="89">
        <v>18</v>
      </c>
      <c r="F28" s="103">
        <f t="shared" si="1"/>
        <v>0.9</v>
      </c>
      <c r="G28" s="89">
        <v>18</v>
      </c>
      <c r="H28" s="26">
        <f t="shared" si="2"/>
        <v>0.9</v>
      </c>
      <c r="I28" s="89">
        <v>13</v>
      </c>
      <c r="J28" s="26">
        <f t="shared" si="3"/>
        <v>0.68421052631578949</v>
      </c>
      <c r="K28" s="26">
        <f t="shared" si="4"/>
        <v>0.8353383458646616</v>
      </c>
    </row>
    <row r="29" spans="1:11" s="11" customFormat="1" ht="30" customHeight="1">
      <c r="A29" s="76">
        <v>24</v>
      </c>
      <c r="B29" s="1" t="s">
        <v>560</v>
      </c>
      <c r="C29" s="89">
        <v>21</v>
      </c>
      <c r="D29" s="26">
        <f t="shared" si="0"/>
        <v>1</v>
      </c>
      <c r="E29" s="89">
        <v>20</v>
      </c>
      <c r="F29" s="103">
        <f t="shared" si="1"/>
        <v>1</v>
      </c>
      <c r="G29" s="89">
        <v>20</v>
      </c>
      <c r="H29" s="26">
        <f t="shared" si="2"/>
        <v>1</v>
      </c>
      <c r="I29" s="89">
        <v>19</v>
      </c>
      <c r="J29" s="26">
        <f t="shared" si="3"/>
        <v>1</v>
      </c>
      <c r="K29" s="26">
        <f t="shared" si="4"/>
        <v>1</v>
      </c>
    </row>
    <row r="30" spans="1:11" s="11" customFormat="1" ht="30" customHeight="1">
      <c r="A30" s="77">
        <v>25</v>
      </c>
      <c r="B30" s="48" t="s">
        <v>561</v>
      </c>
      <c r="C30" s="89">
        <v>18</v>
      </c>
      <c r="D30" s="26">
        <f t="shared" si="0"/>
        <v>0.8571428571428571</v>
      </c>
      <c r="E30" s="89">
        <v>18</v>
      </c>
      <c r="F30" s="103">
        <f t="shared" si="1"/>
        <v>0.9</v>
      </c>
      <c r="G30" s="89">
        <v>18</v>
      </c>
      <c r="H30" s="26">
        <f t="shared" si="2"/>
        <v>0.9</v>
      </c>
      <c r="I30" s="89">
        <v>15</v>
      </c>
      <c r="J30" s="26">
        <f t="shared" si="3"/>
        <v>0.78947368421052633</v>
      </c>
      <c r="K30" s="26">
        <f t="shared" si="4"/>
        <v>0.86165413533834578</v>
      </c>
    </row>
    <row r="33" spans="6:6" ht="24.95" customHeight="1">
      <c r="F33" s="26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L27" sqref="L27"/>
    </sheetView>
  </sheetViews>
  <sheetFormatPr defaultRowHeight="24.95" customHeight="1"/>
  <cols>
    <col min="1" max="1" width="6.42578125" style="16" bestFit="1" customWidth="1"/>
    <col min="2" max="2" width="25.42578125" style="15" customWidth="1"/>
    <col min="3" max="3" width="11.28515625" style="4" customWidth="1"/>
    <col min="4" max="4" width="11.140625" style="97" customWidth="1"/>
    <col min="5" max="5" width="11.28515625" style="4" customWidth="1"/>
    <col min="6" max="6" width="10.7109375" style="97" customWidth="1"/>
    <col min="7" max="7" width="9.140625" style="4"/>
    <col min="8" max="8" width="9.140625" style="97"/>
    <col min="9" max="9" width="10.5703125" style="4" customWidth="1"/>
    <col min="10" max="10" width="10.7109375" style="97" customWidth="1"/>
    <col min="11" max="16384" width="9.140625" style="4"/>
  </cols>
  <sheetData>
    <row r="1" spans="1:11" s="11" customFormat="1" ht="18.75">
      <c r="A1" s="151" t="s">
        <v>367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65" customFormat="1" ht="15.75">
      <c r="A2" s="63"/>
      <c r="B2" s="78" t="s">
        <v>201</v>
      </c>
      <c r="C2" s="155" t="s">
        <v>366</v>
      </c>
      <c r="D2" s="155"/>
      <c r="E2" s="155" t="s">
        <v>363</v>
      </c>
      <c r="F2" s="155"/>
      <c r="G2" s="161" t="s">
        <v>364</v>
      </c>
      <c r="H2" s="162"/>
      <c r="I2" s="155" t="s">
        <v>365</v>
      </c>
      <c r="J2" s="155"/>
      <c r="K2" s="64"/>
    </row>
    <row r="3" spans="1:11" s="11" customFormat="1" ht="21">
      <c r="A3" s="28"/>
      <c r="B3" s="68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5">
      <c r="A4" s="39"/>
      <c r="B4" s="48" t="s">
        <v>208</v>
      </c>
      <c r="C4" s="86">
        <v>21</v>
      </c>
      <c r="D4" s="40"/>
      <c r="E4" s="86">
        <v>20</v>
      </c>
      <c r="F4" s="40"/>
      <c r="G4" s="86">
        <v>20</v>
      </c>
      <c r="H4" s="40"/>
      <c r="I4" s="86">
        <v>19</v>
      </c>
      <c r="J4" s="41"/>
      <c r="K4" s="26" t="s">
        <v>209</v>
      </c>
    </row>
    <row r="5" spans="1:11" s="44" customFormat="1" ht="15.75">
      <c r="A5" s="13" t="s">
        <v>222</v>
      </c>
      <c r="B5" s="12" t="s">
        <v>187</v>
      </c>
      <c r="C5" s="88"/>
      <c r="D5" s="96"/>
      <c r="E5" s="88"/>
      <c r="F5" s="96"/>
      <c r="G5" s="88"/>
      <c r="H5" s="96"/>
      <c r="I5" s="88"/>
      <c r="J5" s="96"/>
      <c r="K5" s="43"/>
    </row>
    <row r="6" spans="1:11" s="11" customFormat="1" ht="30" customHeight="1">
      <c r="A6" s="76">
        <v>1</v>
      </c>
      <c r="B6" s="1" t="s">
        <v>562</v>
      </c>
      <c r="C6" s="89">
        <v>18</v>
      </c>
      <c r="D6" s="26">
        <f>C6/21</f>
        <v>0.8571428571428571</v>
      </c>
      <c r="E6" s="89">
        <v>18</v>
      </c>
      <c r="F6" s="26">
        <f>E6/20</f>
        <v>0.9</v>
      </c>
      <c r="G6" s="89">
        <v>18</v>
      </c>
      <c r="H6" s="103">
        <f>G6/20</f>
        <v>0.9</v>
      </c>
      <c r="I6" s="89">
        <v>18</v>
      </c>
      <c r="J6" s="26">
        <f>I6/19</f>
        <v>0.94736842105263153</v>
      </c>
      <c r="K6" s="103">
        <f>(D6+F6+H6+J6)/4</f>
        <v>0.90112781954887211</v>
      </c>
    </row>
    <row r="7" spans="1:11" s="11" customFormat="1" ht="30" customHeight="1">
      <c r="A7" s="76">
        <v>2</v>
      </c>
      <c r="B7" s="1" t="s">
        <v>563</v>
      </c>
      <c r="C7" s="89">
        <v>11</v>
      </c>
      <c r="D7" s="26">
        <f t="shared" ref="D7:D29" si="0">C7/21</f>
        <v>0.52380952380952384</v>
      </c>
      <c r="E7" s="89">
        <v>10</v>
      </c>
      <c r="F7" s="26">
        <f t="shared" ref="F7:F29" si="1">E7/20</f>
        <v>0.5</v>
      </c>
      <c r="G7" s="89">
        <v>10</v>
      </c>
      <c r="H7" s="103">
        <f t="shared" ref="H7:H29" si="2">G7/20</f>
        <v>0.5</v>
      </c>
      <c r="I7" s="89">
        <v>10</v>
      </c>
      <c r="J7" s="26">
        <f t="shared" ref="J7:J29" si="3">I7/19</f>
        <v>0.52631578947368418</v>
      </c>
      <c r="K7" s="103">
        <f t="shared" ref="K7:K29" si="4">(D7+F7+H7+J7)/4</f>
        <v>0.51253132832080195</v>
      </c>
    </row>
    <row r="8" spans="1:11" s="11" customFormat="1" ht="30" customHeight="1">
      <c r="A8" s="76">
        <v>3</v>
      </c>
      <c r="B8" s="1" t="s">
        <v>564</v>
      </c>
      <c r="C8" s="89">
        <v>17</v>
      </c>
      <c r="D8" s="26">
        <f t="shared" si="0"/>
        <v>0.80952380952380953</v>
      </c>
      <c r="E8" s="89">
        <v>17</v>
      </c>
      <c r="F8" s="26">
        <f t="shared" si="1"/>
        <v>0.85</v>
      </c>
      <c r="G8" s="89">
        <v>17</v>
      </c>
      <c r="H8" s="103">
        <f t="shared" si="2"/>
        <v>0.85</v>
      </c>
      <c r="I8" s="89">
        <v>14</v>
      </c>
      <c r="J8" s="26">
        <f t="shared" si="3"/>
        <v>0.73684210526315785</v>
      </c>
      <c r="K8" s="103">
        <f t="shared" si="4"/>
        <v>0.81159147869674186</v>
      </c>
    </row>
    <row r="9" spans="1:11" s="11" customFormat="1" ht="30" customHeight="1">
      <c r="A9" s="76">
        <v>4</v>
      </c>
      <c r="B9" s="1" t="s">
        <v>565</v>
      </c>
      <c r="C9" s="89">
        <v>19</v>
      </c>
      <c r="D9" s="26">
        <f t="shared" si="0"/>
        <v>0.90476190476190477</v>
      </c>
      <c r="E9" s="89">
        <v>18</v>
      </c>
      <c r="F9" s="26">
        <f t="shared" si="1"/>
        <v>0.9</v>
      </c>
      <c r="G9" s="89">
        <v>18</v>
      </c>
      <c r="H9" s="103">
        <f t="shared" si="2"/>
        <v>0.9</v>
      </c>
      <c r="I9" s="89">
        <v>15</v>
      </c>
      <c r="J9" s="26">
        <f t="shared" si="3"/>
        <v>0.78947368421052633</v>
      </c>
      <c r="K9" s="103">
        <f t="shared" si="4"/>
        <v>0.87355889724310787</v>
      </c>
    </row>
    <row r="10" spans="1:11" s="11" customFormat="1" ht="30" customHeight="1">
      <c r="A10" s="76">
        <v>5</v>
      </c>
      <c r="B10" s="1" t="s">
        <v>566</v>
      </c>
      <c r="C10" s="89">
        <v>18</v>
      </c>
      <c r="D10" s="26">
        <f t="shared" si="0"/>
        <v>0.8571428571428571</v>
      </c>
      <c r="E10" s="89">
        <v>18</v>
      </c>
      <c r="F10" s="26">
        <f t="shared" si="1"/>
        <v>0.9</v>
      </c>
      <c r="G10" s="89">
        <v>18</v>
      </c>
      <c r="H10" s="103">
        <f t="shared" si="2"/>
        <v>0.9</v>
      </c>
      <c r="I10" s="89">
        <v>14</v>
      </c>
      <c r="J10" s="26">
        <f t="shared" si="3"/>
        <v>0.73684210526315785</v>
      </c>
      <c r="K10" s="103">
        <f t="shared" si="4"/>
        <v>0.84849624060150375</v>
      </c>
    </row>
    <row r="11" spans="1:11" s="11" customFormat="1" ht="30" customHeight="1">
      <c r="A11" s="76">
        <v>6</v>
      </c>
      <c r="B11" s="1" t="s">
        <v>567</v>
      </c>
      <c r="C11" s="89">
        <v>12</v>
      </c>
      <c r="D11" s="26">
        <f t="shared" si="0"/>
        <v>0.5714285714285714</v>
      </c>
      <c r="E11" s="89">
        <v>14</v>
      </c>
      <c r="F11" s="26">
        <f t="shared" si="1"/>
        <v>0.7</v>
      </c>
      <c r="G11" s="89">
        <v>14</v>
      </c>
      <c r="H11" s="103">
        <f t="shared" si="2"/>
        <v>0.7</v>
      </c>
      <c r="I11" s="89">
        <v>12</v>
      </c>
      <c r="J11" s="26">
        <f t="shared" si="3"/>
        <v>0.63157894736842102</v>
      </c>
      <c r="K11" s="103">
        <f t="shared" si="4"/>
        <v>0.65075187969924808</v>
      </c>
    </row>
    <row r="12" spans="1:11" s="11" customFormat="1" ht="30" customHeight="1">
      <c r="A12" s="76">
        <v>7</v>
      </c>
      <c r="B12" s="72" t="s">
        <v>568</v>
      </c>
      <c r="C12" s="89">
        <v>16</v>
      </c>
      <c r="D12" s="26">
        <f t="shared" si="0"/>
        <v>0.76190476190476186</v>
      </c>
      <c r="E12" s="89">
        <v>16</v>
      </c>
      <c r="F12" s="26">
        <f t="shared" si="1"/>
        <v>0.8</v>
      </c>
      <c r="G12" s="89">
        <v>16</v>
      </c>
      <c r="H12" s="103">
        <f t="shared" si="2"/>
        <v>0.8</v>
      </c>
      <c r="I12" s="89">
        <v>10</v>
      </c>
      <c r="J12" s="26">
        <f t="shared" si="3"/>
        <v>0.52631578947368418</v>
      </c>
      <c r="K12" s="103">
        <f t="shared" si="4"/>
        <v>0.72205513784461151</v>
      </c>
    </row>
    <row r="13" spans="1:11" s="11" customFormat="1" ht="30" customHeight="1">
      <c r="A13" s="76">
        <v>8</v>
      </c>
      <c r="B13" s="1" t="s">
        <v>569</v>
      </c>
      <c r="C13" s="89">
        <v>18</v>
      </c>
      <c r="D13" s="26">
        <f t="shared" si="0"/>
        <v>0.8571428571428571</v>
      </c>
      <c r="E13" s="89">
        <v>18</v>
      </c>
      <c r="F13" s="26">
        <f t="shared" si="1"/>
        <v>0.9</v>
      </c>
      <c r="G13" s="89">
        <v>18</v>
      </c>
      <c r="H13" s="103">
        <f t="shared" si="2"/>
        <v>0.9</v>
      </c>
      <c r="I13" s="89">
        <v>15</v>
      </c>
      <c r="J13" s="26">
        <f t="shared" si="3"/>
        <v>0.78947368421052633</v>
      </c>
      <c r="K13" s="103">
        <f t="shared" si="4"/>
        <v>0.86165413533834578</v>
      </c>
    </row>
    <row r="14" spans="1:11" s="11" customFormat="1" ht="30" customHeight="1">
      <c r="A14" s="76">
        <v>9</v>
      </c>
      <c r="B14" s="1" t="s">
        <v>570</v>
      </c>
      <c r="C14" s="89">
        <v>8</v>
      </c>
      <c r="D14" s="26">
        <f t="shared" si="0"/>
        <v>0.38095238095238093</v>
      </c>
      <c r="E14" s="89">
        <v>8</v>
      </c>
      <c r="F14" s="26">
        <f t="shared" si="1"/>
        <v>0.4</v>
      </c>
      <c r="G14" s="89">
        <v>8</v>
      </c>
      <c r="H14" s="103">
        <f t="shared" si="2"/>
        <v>0.4</v>
      </c>
      <c r="I14" s="89">
        <v>7</v>
      </c>
      <c r="J14" s="26">
        <f t="shared" si="3"/>
        <v>0.36842105263157893</v>
      </c>
      <c r="K14" s="103">
        <f t="shared" si="4"/>
        <v>0.38734335839598999</v>
      </c>
    </row>
    <row r="15" spans="1:11" s="11" customFormat="1" ht="30" customHeight="1">
      <c r="A15" s="76">
        <v>10</v>
      </c>
      <c r="B15" s="1" t="s">
        <v>571</v>
      </c>
      <c r="C15" s="89">
        <v>18</v>
      </c>
      <c r="D15" s="26">
        <f t="shared" si="0"/>
        <v>0.8571428571428571</v>
      </c>
      <c r="E15" s="89">
        <v>18</v>
      </c>
      <c r="F15" s="26">
        <f t="shared" si="1"/>
        <v>0.9</v>
      </c>
      <c r="G15" s="89">
        <v>18</v>
      </c>
      <c r="H15" s="103">
        <f t="shared" si="2"/>
        <v>0.9</v>
      </c>
      <c r="I15" s="89">
        <v>13</v>
      </c>
      <c r="J15" s="26">
        <f t="shared" si="3"/>
        <v>0.68421052631578949</v>
      </c>
      <c r="K15" s="103">
        <f t="shared" si="4"/>
        <v>0.8353383458646616</v>
      </c>
    </row>
    <row r="16" spans="1:11" s="11" customFormat="1" ht="30" customHeight="1">
      <c r="A16" s="76">
        <v>11</v>
      </c>
      <c r="B16" s="1" t="s">
        <v>572</v>
      </c>
      <c r="C16" s="89">
        <v>17</v>
      </c>
      <c r="D16" s="26">
        <f t="shared" si="0"/>
        <v>0.80952380952380953</v>
      </c>
      <c r="E16" s="89">
        <v>17</v>
      </c>
      <c r="F16" s="26">
        <f t="shared" si="1"/>
        <v>0.85</v>
      </c>
      <c r="G16" s="89">
        <v>17</v>
      </c>
      <c r="H16" s="103">
        <f t="shared" si="2"/>
        <v>0.85</v>
      </c>
      <c r="I16" s="89">
        <v>15</v>
      </c>
      <c r="J16" s="26">
        <f t="shared" si="3"/>
        <v>0.78947368421052633</v>
      </c>
      <c r="K16" s="103">
        <f t="shared" si="4"/>
        <v>0.82474937343358401</v>
      </c>
    </row>
    <row r="17" spans="1:11" s="11" customFormat="1" ht="30" customHeight="1">
      <c r="A17" s="76">
        <v>12</v>
      </c>
      <c r="B17" s="1" t="s">
        <v>573</v>
      </c>
      <c r="C17" s="89">
        <v>20</v>
      </c>
      <c r="D17" s="26">
        <f t="shared" si="0"/>
        <v>0.95238095238095233</v>
      </c>
      <c r="E17" s="89">
        <v>17</v>
      </c>
      <c r="F17" s="26">
        <f t="shared" si="1"/>
        <v>0.85</v>
      </c>
      <c r="G17" s="89">
        <v>17</v>
      </c>
      <c r="H17" s="103">
        <f t="shared" si="2"/>
        <v>0.85</v>
      </c>
      <c r="I17" s="89">
        <v>15</v>
      </c>
      <c r="J17" s="26">
        <f t="shared" si="3"/>
        <v>0.78947368421052633</v>
      </c>
      <c r="K17" s="103">
        <f t="shared" si="4"/>
        <v>0.8604636591478696</v>
      </c>
    </row>
    <row r="18" spans="1:11" s="11" customFormat="1" ht="30" customHeight="1">
      <c r="A18" s="76">
        <v>13</v>
      </c>
      <c r="B18" s="1" t="s">
        <v>574</v>
      </c>
      <c r="C18" s="89">
        <v>20</v>
      </c>
      <c r="D18" s="26">
        <f t="shared" si="0"/>
        <v>0.95238095238095233</v>
      </c>
      <c r="E18" s="89">
        <v>19</v>
      </c>
      <c r="F18" s="26">
        <f t="shared" si="1"/>
        <v>0.95</v>
      </c>
      <c r="G18" s="89">
        <v>19</v>
      </c>
      <c r="H18" s="103">
        <f t="shared" si="2"/>
        <v>0.95</v>
      </c>
      <c r="I18" s="89">
        <v>19</v>
      </c>
      <c r="J18" s="26">
        <f t="shared" si="3"/>
        <v>1</v>
      </c>
      <c r="K18" s="103">
        <f t="shared" si="4"/>
        <v>0.963095238095238</v>
      </c>
    </row>
    <row r="19" spans="1:11" s="11" customFormat="1" ht="30" customHeight="1">
      <c r="A19" s="76">
        <v>14</v>
      </c>
      <c r="B19" s="1" t="s">
        <v>575</v>
      </c>
      <c r="C19" s="89">
        <v>18</v>
      </c>
      <c r="D19" s="26">
        <f t="shared" si="0"/>
        <v>0.8571428571428571</v>
      </c>
      <c r="E19" s="89">
        <v>18</v>
      </c>
      <c r="F19" s="26">
        <f t="shared" si="1"/>
        <v>0.9</v>
      </c>
      <c r="G19" s="89">
        <v>18</v>
      </c>
      <c r="H19" s="103">
        <f t="shared" si="2"/>
        <v>0.9</v>
      </c>
      <c r="I19" s="89">
        <v>14</v>
      </c>
      <c r="J19" s="26">
        <f t="shared" si="3"/>
        <v>0.73684210526315785</v>
      </c>
      <c r="K19" s="103">
        <f t="shared" si="4"/>
        <v>0.84849624060150375</v>
      </c>
    </row>
    <row r="20" spans="1:11" s="11" customFormat="1" ht="30" customHeight="1">
      <c r="A20" s="76">
        <v>15</v>
      </c>
      <c r="B20" s="1" t="s">
        <v>576</v>
      </c>
      <c r="C20" s="89">
        <v>18</v>
      </c>
      <c r="D20" s="26">
        <f t="shared" si="0"/>
        <v>0.8571428571428571</v>
      </c>
      <c r="E20" s="89">
        <v>18</v>
      </c>
      <c r="F20" s="26">
        <f t="shared" si="1"/>
        <v>0.9</v>
      </c>
      <c r="G20" s="89">
        <v>18</v>
      </c>
      <c r="H20" s="103">
        <f t="shared" si="2"/>
        <v>0.9</v>
      </c>
      <c r="I20" s="89">
        <v>14</v>
      </c>
      <c r="J20" s="26">
        <f t="shared" si="3"/>
        <v>0.73684210526315785</v>
      </c>
      <c r="K20" s="103">
        <f t="shared" si="4"/>
        <v>0.84849624060150375</v>
      </c>
    </row>
    <row r="21" spans="1:11" s="11" customFormat="1" ht="30" customHeight="1">
      <c r="A21" s="76">
        <v>16</v>
      </c>
      <c r="B21" s="1" t="s">
        <v>577</v>
      </c>
      <c r="C21" s="89">
        <v>8</v>
      </c>
      <c r="D21" s="26">
        <f t="shared" si="0"/>
        <v>0.38095238095238093</v>
      </c>
      <c r="E21" s="89">
        <v>8</v>
      </c>
      <c r="F21" s="26">
        <f t="shared" si="1"/>
        <v>0.4</v>
      </c>
      <c r="G21" s="89">
        <v>8</v>
      </c>
      <c r="H21" s="103">
        <f t="shared" si="2"/>
        <v>0.4</v>
      </c>
      <c r="I21" s="89">
        <v>6</v>
      </c>
      <c r="J21" s="26">
        <f t="shared" si="3"/>
        <v>0.31578947368421051</v>
      </c>
      <c r="K21" s="103">
        <f t="shared" si="4"/>
        <v>0.37418546365914784</v>
      </c>
    </row>
    <row r="22" spans="1:11" s="11" customFormat="1" ht="30" customHeight="1">
      <c r="A22" s="76">
        <v>17</v>
      </c>
      <c r="B22" s="1" t="s">
        <v>578</v>
      </c>
      <c r="C22" s="89">
        <v>17</v>
      </c>
      <c r="D22" s="26">
        <f t="shared" si="0"/>
        <v>0.80952380952380953</v>
      </c>
      <c r="E22" s="89">
        <v>17</v>
      </c>
      <c r="F22" s="26">
        <f t="shared" si="1"/>
        <v>0.85</v>
      </c>
      <c r="G22" s="89">
        <v>17</v>
      </c>
      <c r="H22" s="103">
        <f t="shared" si="2"/>
        <v>0.85</v>
      </c>
      <c r="I22" s="89">
        <v>13</v>
      </c>
      <c r="J22" s="26">
        <f t="shared" si="3"/>
        <v>0.68421052631578949</v>
      </c>
      <c r="K22" s="103">
        <f t="shared" si="4"/>
        <v>0.79843358395989972</v>
      </c>
    </row>
    <row r="23" spans="1:11" s="11" customFormat="1" ht="30" customHeight="1">
      <c r="A23" s="76">
        <v>18</v>
      </c>
      <c r="B23" s="1" t="s">
        <v>579</v>
      </c>
      <c r="C23" s="89">
        <v>17</v>
      </c>
      <c r="D23" s="26">
        <f t="shared" si="0"/>
        <v>0.80952380952380953</v>
      </c>
      <c r="E23" s="89">
        <v>17</v>
      </c>
      <c r="F23" s="26">
        <f t="shared" si="1"/>
        <v>0.85</v>
      </c>
      <c r="G23" s="89">
        <v>17</v>
      </c>
      <c r="H23" s="103">
        <f t="shared" si="2"/>
        <v>0.85</v>
      </c>
      <c r="I23" s="89">
        <v>14</v>
      </c>
      <c r="J23" s="26">
        <f t="shared" si="3"/>
        <v>0.73684210526315785</v>
      </c>
      <c r="K23" s="103">
        <f t="shared" si="4"/>
        <v>0.81159147869674186</v>
      </c>
    </row>
    <row r="24" spans="1:11" s="11" customFormat="1" ht="30" customHeight="1">
      <c r="A24" s="76">
        <v>19</v>
      </c>
      <c r="B24" s="1" t="s">
        <v>580</v>
      </c>
      <c r="C24" s="89">
        <v>18</v>
      </c>
      <c r="D24" s="26">
        <f t="shared" si="0"/>
        <v>0.8571428571428571</v>
      </c>
      <c r="E24" s="89">
        <v>18</v>
      </c>
      <c r="F24" s="26">
        <f t="shared" si="1"/>
        <v>0.9</v>
      </c>
      <c r="G24" s="89">
        <v>18</v>
      </c>
      <c r="H24" s="103">
        <f t="shared" si="2"/>
        <v>0.9</v>
      </c>
      <c r="I24" s="89">
        <v>12</v>
      </c>
      <c r="J24" s="26">
        <f t="shared" si="3"/>
        <v>0.63157894736842102</v>
      </c>
      <c r="K24" s="103">
        <f t="shared" si="4"/>
        <v>0.82218045112781946</v>
      </c>
    </row>
    <row r="25" spans="1:11" s="46" customFormat="1" ht="30" customHeight="1">
      <c r="A25" s="76">
        <v>20</v>
      </c>
      <c r="B25" s="1" t="s">
        <v>581</v>
      </c>
      <c r="C25" s="87">
        <v>18</v>
      </c>
      <c r="D25" s="26">
        <f t="shared" si="0"/>
        <v>0.8571428571428571</v>
      </c>
      <c r="E25" s="87">
        <v>18</v>
      </c>
      <c r="F25" s="26">
        <f t="shared" si="1"/>
        <v>0.9</v>
      </c>
      <c r="G25" s="87">
        <v>18</v>
      </c>
      <c r="H25" s="103">
        <f t="shared" si="2"/>
        <v>0.9</v>
      </c>
      <c r="I25" s="87">
        <v>15</v>
      </c>
      <c r="J25" s="26">
        <f t="shared" si="3"/>
        <v>0.78947368421052633</v>
      </c>
      <c r="K25" s="103">
        <f t="shared" si="4"/>
        <v>0.86165413533834578</v>
      </c>
    </row>
    <row r="26" spans="1:11" s="46" customFormat="1" ht="30" customHeight="1">
      <c r="A26" s="76">
        <v>21</v>
      </c>
      <c r="B26" s="1" t="s">
        <v>582</v>
      </c>
      <c r="C26" s="87">
        <v>20</v>
      </c>
      <c r="D26" s="26">
        <f t="shared" si="0"/>
        <v>0.95238095238095233</v>
      </c>
      <c r="E26" s="87">
        <v>20</v>
      </c>
      <c r="F26" s="26">
        <f t="shared" si="1"/>
        <v>1</v>
      </c>
      <c r="G26" s="87">
        <v>20</v>
      </c>
      <c r="H26" s="103">
        <f t="shared" si="2"/>
        <v>1</v>
      </c>
      <c r="I26" s="87">
        <v>19</v>
      </c>
      <c r="J26" s="26">
        <f t="shared" si="3"/>
        <v>1</v>
      </c>
      <c r="K26" s="103">
        <f t="shared" si="4"/>
        <v>0.98809523809523814</v>
      </c>
    </row>
    <row r="27" spans="1:11" s="11" customFormat="1" ht="30" customHeight="1">
      <c r="A27" s="76">
        <v>22</v>
      </c>
      <c r="B27" s="1" t="s">
        <v>583</v>
      </c>
      <c r="C27" s="89">
        <v>18</v>
      </c>
      <c r="D27" s="26">
        <f t="shared" si="0"/>
        <v>0.8571428571428571</v>
      </c>
      <c r="E27" s="89">
        <v>18</v>
      </c>
      <c r="F27" s="26">
        <f t="shared" si="1"/>
        <v>0.9</v>
      </c>
      <c r="G27" s="89">
        <v>18</v>
      </c>
      <c r="H27" s="103">
        <f t="shared" si="2"/>
        <v>0.9</v>
      </c>
      <c r="I27" s="89">
        <v>17</v>
      </c>
      <c r="J27" s="26">
        <f t="shared" si="3"/>
        <v>0.89473684210526316</v>
      </c>
      <c r="K27" s="103">
        <f t="shared" si="4"/>
        <v>0.88796992481203008</v>
      </c>
    </row>
    <row r="28" spans="1:11" s="11" customFormat="1" ht="30" customHeight="1">
      <c r="A28" s="76">
        <v>23</v>
      </c>
      <c r="B28" s="1" t="s">
        <v>584</v>
      </c>
      <c r="C28" s="89">
        <v>18</v>
      </c>
      <c r="D28" s="26">
        <f t="shared" si="0"/>
        <v>0.8571428571428571</v>
      </c>
      <c r="E28" s="89">
        <v>18</v>
      </c>
      <c r="F28" s="26">
        <f t="shared" si="1"/>
        <v>0.9</v>
      </c>
      <c r="G28" s="89">
        <v>18</v>
      </c>
      <c r="H28" s="103">
        <f t="shared" si="2"/>
        <v>0.9</v>
      </c>
      <c r="I28" s="89">
        <v>13</v>
      </c>
      <c r="J28" s="26">
        <f t="shared" si="3"/>
        <v>0.68421052631578949</v>
      </c>
      <c r="K28" s="103">
        <f t="shared" si="4"/>
        <v>0.8353383458646616</v>
      </c>
    </row>
    <row r="29" spans="1:11" s="11" customFormat="1" ht="30" customHeight="1">
      <c r="A29" s="76">
        <v>24</v>
      </c>
      <c r="B29" s="1" t="s">
        <v>585</v>
      </c>
      <c r="C29" s="89">
        <v>18</v>
      </c>
      <c r="D29" s="26">
        <f t="shared" si="0"/>
        <v>0.8571428571428571</v>
      </c>
      <c r="E29" s="89">
        <v>18</v>
      </c>
      <c r="F29" s="26">
        <f t="shared" si="1"/>
        <v>0.9</v>
      </c>
      <c r="G29" s="89">
        <v>18</v>
      </c>
      <c r="H29" s="103">
        <f t="shared" si="2"/>
        <v>0.9</v>
      </c>
      <c r="I29" s="89">
        <v>13</v>
      </c>
      <c r="J29" s="26">
        <f t="shared" si="3"/>
        <v>0.68421052631578949</v>
      </c>
      <c r="K29" s="103">
        <f t="shared" si="4"/>
        <v>0.8353383458646616</v>
      </c>
    </row>
    <row r="33" spans="8:8" ht="24.95" customHeight="1">
      <c r="H33" s="136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selection activeCell="M78" sqref="M78"/>
    </sheetView>
  </sheetViews>
  <sheetFormatPr defaultRowHeight="24.95" customHeight="1"/>
  <cols>
    <col min="1" max="1" width="6.42578125" style="16" bestFit="1" customWidth="1"/>
    <col min="2" max="2" width="25.42578125" style="15" customWidth="1"/>
    <col min="3" max="3" width="11.28515625" style="17" customWidth="1"/>
    <col min="4" max="4" width="11.140625" style="97" customWidth="1"/>
    <col min="5" max="5" width="11.28515625" style="4" customWidth="1"/>
    <col min="6" max="6" width="10.7109375" style="97" customWidth="1"/>
    <col min="7" max="7" width="9.140625" style="4"/>
    <col min="8" max="8" width="9.140625" style="97"/>
    <col min="9" max="9" width="10.5703125" style="4" customWidth="1"/>
    <col min="10" max="10" width="10.7109375" style="97" customWidth="1"/>
    <col min="11" max="16384" width="9.140625" style="4"/>
  </cols>
  <sheetData>
    <row r="1" spans="1:11" s="11" customFormat="1" ht="18.75">
      <c r="A1" s="151" t="s">
        <v>368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65" customFormat="1" ht="15.75">
      <c r="A2" s="63"/>
      <c r="B2" s="66" t="s">
        <v>201</v>
      </c>
      <c r="C2" s="155" t="s">
        <v>366</v>
      </c>
      <c r="D2" s="155"/>
      <c r="E2" s="155" t="s">
        <v>363</v>
      </c>
      <c r="F2" s="155"/>
      <c r="G2" s="161" t="s">
        <v>364</v>
      </c>
      <c r="H2" s="162"/>
      <c r="I2" s="155" t="s">
        <v>365</v>
      </c>
      <c r="J2" s="155"/>
      <c r="K2" s="64"/>
    </row>
    <row r="3" spans="1:11" s="11" customFormat="1" ht="21">
      <c r="A3" s="28"/>
      <c r="B3" s="29" t="s">
        <v>210</v>
      </c>
      <c r="C3" s="119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5">
      <c r="A4" s="39"/>
      <c r="B4" s="49" t="s">
        <v>208</v>
      </c>
      <c r="C4" s="86">
        <v>20</v>
      </c>
      <c r="D4" s="40"/>
      <c r="E4" s="86">
        <v>21</v>
      </c>
      <c r="F4" s="40"/>
      <c r="G4" s="86">
        <v>19</v>
      </c>
      <c r="H4" s="40"/>
      <c r="I4" s="27">
        <v>18</v>
      </c>
      <c r="J4" s="41"/>
      <c r="K4" s="26" t="s">
        <v>209</v>
      </c>
    </row>
    <row r="5" spans="1:11" s="44" customFormat="1" ht="15.75">
      <c r="A5" s="13" t="s">
        <v>222</v>
      </c>
      <c r="B5" s="12" t="s">
        <v>187</v>
      </c>
      <c r="C5" s="88"/>
      <c r="D5" s="96"/>
      <c r="E5" s="88"/>
      <c r="F5" s="96"/>
      <c r="G5" s="88"/>
      <c r="H5" s="96"/>
      <c r="I5" s="85"/>
      <c r="J5" s="96"/>
      <c r="K5" s="43"/>
    </row>
    <row r="6" spans="1:11" s="11" customFormat="1" ht="30" customHeight="1">
      <c r="A6" s="76">
        <v>1</v>
      </c>
      <c r="B6" s="79" t="s">
        <v>586</v>
      </c>
      <c r="C6" s="89">
        <v>17</v>
      </c>
      <c r="D6" s="26">
        <f>C6/20</f>
        <v>0.85</v>
      </c>
      <c r="E6" s="89">
        <v>17</v>
      </c>
      <c r="F6" s="26">
        <f>E6/21</f>
        <v>0.80952380952380953</v>
      </c>
      <c r="G6" s="89">
        <v>16</v>
      </c>
      <c r="H6" s="26">
        <f>G6/19</f>
        <v>0.84210526315789469</v>
      </c>
      <c r="I6" s="2">
        <v>12</v>
      </c>
      <c r="J6" s="26">
        <f>I6/18</f>
        <v>0.66666666666666663</v>
      </c>
      <c r="K6" s="26">
        <f>(D6+F6+H6+J6)/4</f>
        <v>0.79207393483709265</v>
      </c>
    </row>
    <row r="7" spans="1:11" s="11" customFormat="1" ht="30" customHeight="1">
      <c r="A7" s="76">
        <v>2</v>
      </c>
      <c r="B7" s="79" t="s">
        <v>587</v>
      </c>
      <c r="C7" s="89">
        <v>16</v>
      </c>
      <c r="D7" s="26">
        <f t="shared" ref="D7:D70" si="0">C7/20</f>
        <v>0.8</v>
      </c>
      <c r="E7" s="89">
        <v>16</v>
      </c>
      <c r="F7" s="26">
        <f t="shared" ref="F7:F70" si="1">E7/21</f>
        <v>0.76190476190476186</v>
      </c>
      <c r="G7" s="89">
        <v>15</v>
      </c>
      <c r="H7" s="26">
        <f t="shared" ref="H7:H70" si="2">G7/19</f>
        <v>0.78947368421052633</v>
      </c>
      <c r="I7" s="2">
        <v>11</v>
      </c>
      <c r="J7" s="26">
        <f t="shared" ref="J7:J70" si="3">I7/18</f>
        <v>0.61111111111111116</v>
      </c>
      <c r="K7" s="26">
        <f t="shared" ref="K7:K70" si="4">(D7+F7+H7+J7)/4</f>
        <v>0.74062238930659985</v>
      </c>
    </row>
    <row r="8" spans="1:11" s="11" customFormat="1" ht="30" customHeight="1">
      <c r="A8" s="76">
        <v>3</v>
      </c>
      <c r="B8" s="79" t="s">
        <v>588</v>
      </c>
      <c r="C8" s="89">
        <v>15</v>
      </c>
      <c r="D8" s="26">
        <f t="shared" si="0"/>
        <v>0.75</v>
      </c>
      <c r="E8" s="89">
        <v>15</v>
      </c>
      <c r="F8" s="26">
        <f t="shared" si="1"/>
        <v>0.7142857142857143</v>
      </c>
      <c r="G8" s="89">
        <v>14</v>
      </c>
      <c r="H8" s="26">
        <f t="shared" si="2"/>
        <v>0.73684210526315785</v>
      </c>
      <c r="I8" s="2">
        <v>11</v>
      </c>
      <c r="J8" s="26">
        <f t="shared" si="3"/>
        <v>0.61111111111111116</v>
      </c>
      <c r="K8" s="26">
        <f t="shared" si="4"/>
        <v>0.70305973266499588</v>
      </c>
    </row>
    <row r="9" spans="1:11" s="11" customFormat="1" ht="30" customHeight="1">
      <c r="A9" s="76">
        <v>4</v>
      </c>
      <c r="B9" s="79" t="s">
        <v>589</v>
      </c>
      <c r="C9" s="89">
        <v>17</v>
      </c>
      <c r="D9" s="26">
        <f t="shared" si="0"/>
        <v>0.85</v>
      </c>
      <c r="E9" s="89">
        <v>17</v>
      </c>
      <c r="F9" s="26">
        <f t="shared" si="1"/>
        <v>0.80952380952380953</v>
      </c>
      <c r="G9" s="89">
        <v>16</v>
      </c>
      <c r="H9" s="26">
        <f t="shared" si="2"/>
        <v>0.84210526315789469</v>
      </c>
      <c r="I9" s="2">
        <v>8</v>
      </c>
      <c r="J9" s="26">
        <f t="shared" si="3"/>
        <v>0.44444444444444442</v>
      </c>
      <c r="K9" s="26">
        <f t="shared" si="4"/>
        <v>0.73651837928153707</v>
      </c>
    </row>
    <row r="10" spans="1:11" s="11" customFormat="1" ht="30" customHeight="1">
      <c r="A10" s="76">
        <v>5</v>
      </c>
      <c r="B10" s="79" t="s">
        <v>590</v>
      </c>
      <c r="C10" s="89">
        <v>18</v>
      </c>
      <c r="D10" s="26">
        <f t="shared" si="0"/>
        <v>0.9</v>
      </c>
      <c r="E10" s="89">
        <v>18</v>
      </c>
      <c r="F10" s="26">
        <f t="shared" si="1"/>
        <v>0.8571428571428571</v>
      </c>
      <c r="G10" s="89">
        <v>17</v>
      </c>
      <c r="H10" s="26">
        <f t="shared" si="2"/>
        <v>0.89473684210526316</v>
      </c>
      <c r="I10" s="2">
        <v>16</v>
      </c>
      <c r="J10" s="26">
        <f t="shared" si="3"/>
        <v>0.88888888888888884</v>
      </c>
      <c r="K10" s="26">
        <f t="shared" si="4"/>
        <v>0.88519214703425231</v>
      </c>
    </row>
    <row r="11" spans="1:11" s="11" customFormat="1" ht="30" customHeight="1">
      <c r="A11" s="76">
        <v>6</v>
      </c>
      <c r="B11" s="79" t="s">
        <v>591</v>
      </c>
      <c r="C11" s="89">
        <v>17</v>
      </c>
      <c r="D11" s="26">
        <f t="shared" si="0"/>
        <v>0.85</v>
      </c>
      <c r="E11" s="89">
        <v>17</v>
      </c>
      <c r="F11" s="26">
        <f t="shared" si="1"/>
        <v>0.80952380952380953</v>
      </c>
      <c r="G11" s="89">
        <v>16</v>
      </c>
      <c r="H11" s="26">
        <f t="shared" si="2"/>
        <v>0.84210526315789469</v>
      </c>
      <c r="I11" s="2">
        <v>13</v>
      </c>
      <c r="J11" s="26">
        <f t="shared" si="3"/>
        <v>0.72222222222222221</v>
      </c>
      <c r="K11" s="26">
        <f t="shared" si="4"/>
        <v>0.8059628237259816</v>
      </c>
    </row>
    <row r="12" spans="1:11" s="11" customFormat="1" ht="30" customHeight="1">
      <c r="A12" s="76">
        <v>7</v>
      </c>
      <c r="B12" s="79" t="s">
        <v>592</v>
      </c>
      <c r="C12" s="89">
        <v>14</v>
      </c>
      <c r="D12" s="26">
        <f t="shared" si="0"/>
        <v>0.7</v>
      </c>
      <c r="E12" s="89">
        <v>15</v>
      </c>
      <c r="F12" s="26">
        <f t="shared" si="1"/>
        <v>0.7142857142857143</v>
      </c>
      <c r="G12" s="89">
        <v>13</v>
      </c>
      <c r="H12" s="26">
        <f t="shared" si="2"/>
        <v>0.68421052631578949</v>
      </c>
      <c r="I12" s="2">
        <v>10</v>
      </c>
      <c r="J12" s="26">
        <f t="shared" si="3"/>
        <v>0.55555555555555558</v>
      </c>
      <c r="K12" s="26">
        <f t="shared" si="4"/>
        <v>0.66351294903926483</v>
      </c>
    </row>
    <row r="13" spans="1:11" s="11" customFormat="1" ht="30" customHeight="1">
      <c r="A13" s="76">
        <v>8</v>
      </c>
      <c r="B13" s="79" t="s">
        <v>593</v>
      </c>
      <c r="C13" s="89">
        <v>19</v>
      </c>
      <c r="D13" s="26">
        <f t="shared" si="0"/>
        <v>0.95</v>
      </c>
      <c r="E13" s="89">
        <v>19</v>
      </c>
      <c r="F13" s="26">
        <f t="shared" si="1"/>
        <v>0.90476190476190477</v>
      </c>
      <c r="G13" s="89">
        <v>18</v>
      </c>
      <c r="H13" s="26">
        <f t="shared" si="2"/>
        <v>0.94736842105263153</v>
      </c>
      <c r="I13" s="2">
        <v>11</v>
      </c>
      <c r="J13" s="26">
        <f t="shared" si="3"/>
        <v>0.61111111111111116</v>
      </c>
      <c r="K13" s="26">
        <f t="shared" si="4"/>
        <v>0.85331035923141185</v>
      </c>
    </row>
    <row r="14" spans="1:11" s="11" customFormat="1" ht="30" customHeight="1">
      <c r="A14" s="76">
        <v>9</v>
      </c>
      <c r="B14" s="79" t="s">
        <v>594</v>
      </c>
      <c r="C14" s="89">
        <v>15</v>
      </c>
      <c r="D14" s="26">
        <f t="shared" si="0"/>
        <v>0.75</v>
      </c>
      <c r="E14" s="89">
        <v>15</v>
      </c>
      <c r="F14" s="26">
        <f t="shared" si="1"/>
        <v>0.7142857142857143</v>
      </c>
      <c r="G14" s="89">
        <v>14</v>
      </c>
      <c r="H14" s="26">
        <f t="shared" si="2"/>
        <v>0.73684210526315785</v>
      </c>
      <c r="I14" s="2">
        <v>10</v>
      </c>
      <c r="J14" s="26">
        <f t="shared" si="3"/>
        <v>0.55555555555555558</v>
      </c>
      <c r="K14" s="26">
        <f t="shared" si="4"/>
        <v>0.68917084377610704</v>
      </c>
    </row>
    <row r="15" spans="1:11" s="11" customFormat="1" ht="30" customHeight="1">
      <c r="A15" s="76">
        <v>10</v>
      </c>
      <c r="B15" s="79" t="s">
        <v>595</v>
      </c>
      <c r="C15" s="89">
        <v>14</v>
      </c>
      <c r="D15" s="26">
        <f t="shared" si="0"/>
        <v>0.7</v>
      </c>
      <c r="E15" s="89">
        <v>14</v>
      </c>
      <c r="F15" s="26">
        <f t="shared" si="1"/>
        <v>0.66666666666666663</v>
      </c>
      <c r="G15" s="89">
        <v>13</v>
      </c>
      <c r="H15" s="26">
        <f t="shared" si="2"/>
        <v>0.68421052631578949</v>
      </c>
      <c r="I15" s="2">
        <v>13</v>
      </c>
      <c r="J15" s="26">
        <f t="shared" si="3"/>
        <v>0.72222222222222221</v>
      </c>
      <c r="K15" s="26">
        <f t="shared" si="4"/>
        <v>0.6932748538011696</v>
      </c>
    </row>
    <row r="16" spans="1:11" s="11" customFormat="1" ht="30" customHeight="1">
      <c r="A16" s="76">
        <v>11</v>
      </c>
      <c r="B16" s="79" t="s">
        <v>596</v>
      </c>
      <c r="C16" s="89">
        <v>15</v>
      </c>
      <c r="D16" s="26">
        <f t="shared" si="0"/>
        <v>0.75</v>
      </c>
      <c r="E16" s="89">
        <v>15</v>
      </c>
      <c r="F16" s="26">
        <f t="shared" si="1"/>
        <v>0.7142857142857143</v>
      </c>
      <c r="G16" s="89">
        <v>14</v>
      </c>
      <c r="H16" s="26">
        <f t="shared" si="2"/>
        <v>0.73684210526315785</v>
      </c>
      <c r="I16" s="2">
        <v>11</v>
      </c>
      <c r="J16" s="26">
        <f t="shared" si="3"/>
        <v>0.61111111111111116</v>
      </c>
      <c r="K16" s="26">
        <f t="shared" si="4"/>
        <v>0.70305973266499588</v>
      </c>
    </row>
    <row r="17" spans="1:11" s="11" customFormat="1" ht="30" customHeight="1">
      <c r="A17" s="76">
        <v>12</v>
      </c>
      <c r="B17" s="79" t="s">
        <v>597</v>
      </c>
      <c r="C17" s="89">
        <v>18</v>
      </c>
      <c r="D17" s="26">
        <f t="shared" si="0"/>
        <v>0.9</v>
      </c>
      <c r="E17" s="89">
        <v>18</v>
      </c>
      <c r="F17" s="26">
        <f t="shared" si="1"/>
        <v>0.8571428571428571</v>
      </c>
      <c r="G17" s="89">
        <v>17</v>
      </c>
      <c r="H17" s="26">
        <f t="shared" si="2"/>
        <v>0.89473684210526316</v>
      </c>
      <c r="I17" s="2">
        <v>15</v>
      </c>
      <c r="J17" s="26">
        <f t="shared" si="3"/>
        <v>0.83333333333333337</v>
      </c>
      <c r="K17" s="26">
        <f t="shared" si="4"/>
        <v>0.87130325814536347</v>
      </c>
    </row>
    <row r="18" spans="1:11" s="11" customFormat="1" ht="30" customHeight="1">
      <c r="A18" s="76">
        <v>13</v>
      </c>
      <c r="B18" s="79" t="s">
        <v>598</v>
      </c>
      <c r="C18" s="89">
        <v>18</v>
      </c>
      <c r="D18" s="26">
        <f t="shared" si="0"/>
        <v>0.9</v>
      </c>
      <c r="E18" s="89">
        <v>17</v>
      </c>
      <c r="F18" s="26">
        <f t="shared" si="1"/>
        <v>0.80952380952380953</v>
      </c>
      <c r="G18" s="89">
        <v>17</v>
      </c>
      <c r="H18" s="26">
        <f t="shared" si="2"/>
        <v>0.89473684210526316</v>
      </c>
      <c r="I18" s="2">
        <v>15</v>
      </c>
      <c r="J18" s="26">
        <f t="shared" si="3"/>
        <v>0.83333333333333337</v>
      </c>
      <c r="K18" s="26">
        <f t="shared" si="4"/>
        <v>0.85939849624060161</v>
      </c>
    </row>
    <row r="19" spans="1:11" s="11" customFormat="1" ht="30" customHeight="1">
      <c r="A19" s="76">
        <v>14</v>
      </c>
      <c r="B19" s="79" t="s">
        <v>599</v>
      </c>
      <c r="C19" s="89">
        <v>0</v>
      </c>
      <c r="D19" s="26">
        <f t="shared" si="0"/>
        <v>0</v>
      </c>
      <c r="E19" s="89">
        <v>0</v>
      </c>
      <c r="F19" s="26">
        <f t="shared" si="1"/>
        <v>0</v>
      </c>
      <c r="G19" s="89">
        <v>0</v>
      </c>
      <c r="H19" s="26">
        <f t="shared" si="2"/>
        <v>0</v>
      </c>
      <c r="I19" s="2">
        <v>0</v>
      </c>
      <c r="J19" s="26">
        <f t="shared" si="3"/>
        <v>0</v>
      </c>
      <c r="K19" s="26">
        <f t="shared" si="4"/>
        <v>0</v>
      </c>
    </row>
    <row r="20" spans="1:11" s="11" customFormat="1" ht="30" customHeight="1">
      <c r="A20" s="76">
        <v>15</v>
      </c>
      <c r="B20" s="79" t="s">
        <v>600</v>
      </c>
      <c r="C20" s="89">
        <v>17</v>
      </c>
      <c r="D20" s="26">
        <f t="shared" si="0"/>
        <v>0.85</v>
      </c>
      <c r="E20" s="89">
        <v>17</v>
      </c>
      <c r="F20" s="26">
        <f t="shared" si="1"/>
        <v>0.80952380952380953</v>
      </c>
      <c r="G20" s="89">
        <v>16</v>
      </c>
      <c r="H20" s="26">
        <f t="shared" si="2"/>
        <v>0.84210526315789469</v>
      </c>
      <c r="I20" s="2">
        <v>12</v>
      </c>
      <c r="J20" s="26">
        <f t="shared" si="3"/>
        <v>0.66666666666666663</v>
      </c>
      <c r="K20" s="26">
        <f t="shared" si="4"/>
        <v>0.79207393483709265</v>
      </c>
    </row>
    <row r="21" spans="1:11" s="11" customFormat="1" ht="30" customHeight="1">
      <c r="A21" s="76">
        <v>16</v>
      </c>
      <c r="B21" s="79" t="s">
        <v>601</v>
      </c>
      <c r="C21" s="89">
        <v>17</v>
      </c>
      <c r="D21" s="26">
        <f t="shared" si="0"/>
        <v>0.85</v>
      </c>
      <c r="E21" s="89">
        <v>17</v>
      </c>
      <c r="F21" s="26">
        <f t="shared" si="1"/>
        <v>0.80952380952380953</v>
      </c>
      <c r="G21" s="89">
        <v>16</v>
      </c>
      <c r="H21" s="26">
        <f t="shared" si="2"/>
        <v>0.84210526315789469</v>
      </c>
      <c r="I21" s="2">
        <v>14</v>
      </c>
      <c r="J21" s="26">
        <f t="shared" si="3"/>
        <v>0.77777777777777779</v>
      </c>
      <c r="K21" s="26">
        <f t="shared" si="4"/>
        <v>0.81985171261487044</v>
      </c>
    </row>
    <row r="22" spans="1:11" s="11" customFormat="1" ht="30" customHeight="1">
      <c r="A22" s="76">
        <v>17</v>
      </c>
      <c r="B22" s="79" t="s">
        <v>602</v>
      </c>
      <c r="C22" s="89">
        <v>12</v>
      </c>
      <c r="D22" s="26">
        <f t="shared" si="0"/>
        <v>0.6</v>
      </c>
      <c r="E22" s="89">
        <v>11</v>
      </c>
      <c r="F22" s="26">
        <f t="shared" si="1"/>
        <v>0.52380952380952384</v>
      </c>
      <c r="G22" s="89">
        <v>11</v>
      </c>
      <c r="H22" s="26">
        <f t="shared" si="2"/>
        <v>0.57894736842105265</v>
      </c>
      <c r="I22" s="2">
        <v>12</v>
      </c>
      <c r="J22" s="26">
        <f t="shared" si="3"/>
        <v>0.66666666666666663</v>
      </c>
      <c r="K22" s="26">
        <f t="shared" si="4"/>
        <v>0.59235588972431075</v>
      </c>
    </row>
    <row r="23" spans="1:11" s="11" customFormat="1" ht="30" customHeight="1">
      <c r="A23" s="76">
        <v>18</v>
      </c>
      <c r="B23" s="79" t="s">
        <v>603</v>
      </c>
      <c r="C23" s="89">
        <v>15</v>
      </c>
      <c r="D23" s="26">
        <f t="shared" si="0"/>
        <v>0.75</v>
      </c>
      <c r="E23" s="89">
        <v>15</v>
      </c>
      <c r="F23" s="26">
        <f t="shared" si="1"/>
        <v>0.7142857142857143</v>
      </c>
      <c r="G23" s="89">
        <v>14</v>
      </c>
      <c r="H23" s="26">
        <f t="shared" si="2"/>
        <v>0.73684210526315785</v>
      </c>
      <c r="I23" s="2">
        <v>14</v>
      </c>
      <c r="J23" s="26">
        <f t="shared" si="3"/>
        <v>0.77777777777777779</v>
      </c>
      <c r="K23" s="26">
        <f t="shared" si="4"/>
        <v>0.74472639933166251</v>
      </c>
    </row>
    <row r="24" spans="1:11" s="11" customFormat="1" ht="30" customHeight="1">
      <c r="A24" s="76">
        <v>19</v>
      </c>
      <c r="B24" s="79" t="s">
        <v>604</v>
      </c>
      <c r="C24" s="89">
        <v>17</v>
      </c>
      <c r="D24" s="26">
        <f t="shared" si="0"/>
        <v>0.85</v>
      </c>
      <c r="E24" s="89">
        <v>15</v>
      </c>
      <c r="F24" s="26">
        <f t="shared" si="1"/>
        <v>0.7142857142857143</v>
      </c>
      <c r="G24" s="89">
        <v>15</v>
      </c>
      <c r="H24" s="26">
        <f t="shared" si="2"/>
        <v>0.78947368421052633</v>
      </c>
      <c r="I24" s="2">
        <v>15</v>
      </c>
      <c r="J24" s="26">
        <f t="shared" si="3"/>
        <v>0.83333333333333337</v>
      </c>
      <c r="K24" s="26">
        <f t="shared" si="4"/>
        <v>0.79677318295739352</v>
      </c>
    </row>
    <row r="25" spans="1:11" s="46" customFormat="1" ht="30" customHeight="1">
      <c r="A25" s="76">
        <v>20</v>
      </c>
      <c r="B25" s="79" t="s">
        <v>605</v>
      </c>
      <c r="C25" s="87">
        <v>17</v>
      </c>
      <c r="D25" s="26">
        <f t="shared" si="0"/>
        <v>0.85</v>
      </c>
      <c r="E25" s="87">
        <v>16</v>
      </c>
      <c r="F25" s="26">
        <f t="shared" si="1"/>
        <v>0.76190476190476186</v>
      </c>
      <c r="G25" s="87">
        <v>15</v>
      </c>
      <c r="H25" s="26">
        <f t="shared" si="2"/>
        <v>0.78947368421052633</v>
      </c>
      <c r="I25" s="45">
        <v>13</v>
      </c>
      <c r="J25" s="26">
        <f t="shared" si="3"/>
        <v>0.72222222222222221</v>
      </c>
      <c r="K25" s="26">
        <f t="shared" si="4"/>
        <v>0.78090016708437759</v>
      </c>
    </row>
    <row r="26" spans="1:11" s="46" customFormat="1" ht="30" customHeight="1">
      <c r="A26" s="76">
        <v>21</v>
      </c>
      <c r="B26" s="79" t="s">
        <v>606</v>
      </c>
      <c r="C26" s="87">
        <v>17</v>
      </c>
      <c r="D26" s="26">
        <f t="shared" si="0"/>
        <v>0.85</v>
      </c>
      <c r="E26" s="87">
        <v>16</v>
      </c>
      <c r="F26" s="26">
        <f t="shared" si="1"/>
        <v>0.76190476190476186</v>
      </c>
      <c r="G26" s="87">
        <v>15</v>
      </c>
      <c r="H26" s="26">
        <f t="shared" si="2"/>
        <v>0.78947368421052633</v>
      </c>
      <c r="I26" s="45">
        <v>10</v>
      </c>
      <c r="J26" s="26">
        <f t="shared" si="3"/>
        <v>0.55555555555555558</v>
      </c>
      <c r="K26" s="26">
        <f t="shared" si="4"/>
        <v>0.73923350041771085</v>
      </c>
    </row>
    <row r="27" spans="1:11" s="11" customFormat="1" ht="30" customHeight="1">
      <c r="A27" s="76">
        <v>22</v>
      </c>
      <c r="B27" s="79" t="s">
        <v>607</v>
      </c>
      <c r="C27" s="89">
        <v>17</v>
      </c>
      <c r="D27" s="26">
        <f t="shared" si="0"/>
        <v>0.85</v>
      </c>
      <c r="E27" s="89">
        <v>17</v>
      </c>
      <c r="F27" s="26">
        <f t="shared" si="1"/>
        <v>0.80952380952380953</v>
      </c>
      <c r="G27" s="89">
        <v>16</v>
      </c>
      <c r="H27" s="26">
        <f t="shared" si="2"/>
        <v>0.84210526315789469</v>
      </c>
      <c r="I27" s="2">
        <v>13</v>
      </c>
      <c r="J27" s="26">
        <f t="shared" si="3"/>
        <v>0.72222222222222221</v>
      </c>
      <c r="K27" s="26">
        <f t="shared" si="4"/>
        <v>0.8059628237259816</v>
      </c>
    </row>
    <row r="28" spans="1:11" s="11" customFormat="1" ht="30" customHeight="1">
      <c r="A28" s="76">
        <v>23</v>
      </c>
      <c r="B28" s="79" t="s">
        <v>157</v>
      </c>
      <c r="C28" s="89">
        <v>18</v>
      </c>
      <c r="D28" s="26">
        <f t="shared" si="0"/>
        <v>0.9</v>
      </c>
      <c r="E28" s="89">
        <v>18</v>
      </c>
      <c r="F28" s="26">
        <f t="shared" si="1"/>
        <v>0.8571428571428571</v>
      </c>
      <c r="G28" s="89">
        <v>17</v>
      </c>
      <c r="H28" s="26">
        <f t="shared" si="2"/>
        <v>0.89473684210526316</v>
      </c>
      <c r="I28" s="2">
        <v>14</v>
      </c>
      <c r="J28" s="26">
        <f t="shared" si="3"/>
        <v>0.77777777777777779</v>
      </c>
      <c r="K28" s="26">
        <f t="shared" si="4"/>
        <v>0.85741436925647452</v>
      </c>
    </row>
    <row r="29" spans="1:11" s="11" customFormat="1" ht="30" customHeight="1">
      <c r="A29" s="76">
        <v>24</v>
      </c>
      <c r="B29" s="79" t="s">
        <v>608</v>
      </c>
      <c r="C29" s="89">
        <v>17</v>
      </c>
      <c r="D29" s="26">
        <f t="shared" si="0"/>
        <v>0.85</v>
      </c>
      <c r="E29" s="89">
        <v>17</v>
      </c>
      <c r="F29" s="26">
        <f t="shared" si="1"/>
        <v>0.80952380952380953</v>
      </c>
      <c r="G29" s="89">
        <v>16</v>
      </c>
      <c r="H29" s="26">
        <f t="shared" si="2"/>
        <v>0.84210526315789469</v>
      </c>
      <c r="I29" s="2">
        <v>10</v>
      </c>
      <c r="J29" s="26">
        <f t="shared" si="3"/>
        <v>0.55555555555555558</v>
      </c>
      <c r="K29" s="26">
        <f t="shared" si="4"/>
        <v>0.76429615705931497</v>
      </c>
    </row>
    <row r="30" spans="1:11" s="11" customFormat="1" ht="30" customHeight="1">
      <c r="A30" s="76">
        <v>25</v>
      </c>
      <c r="B30" s="79" t="s">
        <v>609</v>
      </c>
      <c r="C30" s="89">
        <v>19</v>
      </c>
      <c r="D30" s="26">
        <f t="shared" si="0"/>
        <v>0.95</v>
      </c>
      <c r="E30" s="89">
        <v>18</v>
      </c>
      <c r="F30" s="26">
        <f t="shared" si="1"/>
        <v>0.8571428571428571</v>
      </c>
      <c r="G30" s="89">
        <v>18</v>
      </c>
      <c r="H30" s="26">
        <f t="shared" si="2"/>
        <v>0.94736842105263153</v>
      </c>
      <c r="I30" s="2">
        <v>15</v>
      </c>
      <c r="J30" s="26">
        <f t="shared" si="3"/>
        <v>0.83333333333333337</v>
      </c>
      <c r="K30" s="26">
        <f t="shared" si="4"/>
        <v>0.89696115288220546</v>
      </c>
    </row>
    <row r="31" spans="1:11" s="11" customFormat="1" ht="30" customHeight="1">
      <c r="A31" s="76">
        <v>26</v>
      </c>
      <c r="B31" s="79" t="s">
        <v>610</v>
      </c>
      <c r="C31" s="89">
        <v>16</v>
      </c>
      <c r="D31" s="26">
        <f t="shared" si="0"/>
        <v>0.8</v>
      </c>
      <c r="E31" s="89">
        <v>16</v>
      </c>
      <c r="F31" s="26">
        <f t="shared" si="1"/>
        <v>0.76190476190476186</v>
      </c>
      <c r="G31" s="89">
        <v>15</v>
      </c>
      <c r="H31" s="26">
        <f t="shared" si="2"/>
        <v>0.78947368421052633</v>
      </c>
      <c r="I31" s="2">
        <v>12</v>
      </c>
      <c r="J31" s="26">
        <f t="shared" si="3"/>
        <v>0.66666666666666663</v>
      </c>
      <c r="K31" s="26">
        <f t="shared" si="4"/>
        <v>0.75451127819548869</v>
      </c>
    </row>
    <row r="32" spans="1:11" s="11" customFormat="1" ht="30" customHeight="1">
      <c r="A32" s="76">
        <v>27</v>
      </c>
      <c r="B32" s="79" t="s">
        <v>611</v>
      </c>
      <c r="C32" s="89">
        <v>17</v>
      </c>
      <c r="D32" s="26">
        <f t="shared" si="0"/>
        <v>0.85</v>
      </c>
      <c r="E32" s="89">
        <v>17</v>
      </c>
      <c r="F32" s="26">
        <f t="shared" si="1"/>
        <v>0.80952380952380953</v>
      </c>
      <c r="G32" s="89">
        <v>16</v>
      </c>
      <c r="H32" s="26">
        <f t="shared" si="2"/>
        <v>0.84210526315789469</v>
      </c>
      <c r="I32" s="2">
        <v>12</v>
      </c>
      <c r="J32" s="26">
        <f t="shared" si="3"/>
        <v>0.66666666666666663</v>
      </c>
      <c r="K32" s="26">
        <f t="shared" si="4"/>
        <v>0.79207393483709265</v>
      </c>
    </row>
    <row r="33" spans="1:11" s="11" customFormat="1" ht="30" customHeight="1">
      <c r="A33" s="76">
        <v>28</v>
      </c>
      <c r="B33" s="79" t="s">
        <v>612</v>
      </c>
      <c r="C33" s="89">
        <v>18</v>
      </c>
      <c r="D33" s="26">
        <f t="shared" si="0"/>
        <v>0.9</v>
      </c>
      <c r="E33" s="89">
        <v>18</v>
      </c>
      <c r="F33" s="26">
        <f t="shared" si="1"/>
        <v>0.8571428571428571</v>
      </c>
      <c r="G33" s="89">
        <v>17</v>
      </c>
      <c r="H33" s="26">
        <f t="shared" si="2"/>
        <v>0.89473684210526316</v>
      </c>
      <c r="I33" s="2">
        <v>15</v>
      </c>
      <c r="J33" s="26">
        <f t="shared" si="3"/>
        <v>0.83333333333333337</v>
      </c>
      <c r="K33" s="26">
        <f t="shared" si="4"/>
        <v>0.87130325814536347</v>
      </c>
    </row>
    <row r="34" spans="1:11" s="11" customFormat="1" ht="30" customHeight="1">
      <c r="A34" s="76">
        <v>29</v>
      </c>
      <c r="B34" s="79" t="s">
        <v>613</v>
      </c>
      <c r="C34" s="89">
        <v>17</v>
      </c>
      <c r="D34" s="26">
        <f t="shared" si="0"/>
        <v>0.85</v>
      </c>
      <c r="E34" s="89">
        <v>17</v>
      </c>
      <c r="F34" s="26">
        <f t="shared" si="1"/>
        <v>0.80952380952380953</v>
      </c>
      <c r="G34" s="89">
        <v>16</v>
      </c>
      <c r="H34" s="26">
        <f t="shared" si="2"/>
        <v>0.84210526315789469</v>
      </c>
      <c r="I34" s="2">
        <v>12</v>
      </c>
      <c r="J34" s="26">
        <f t="shared" si="3"/>
        <v>0.66666666666666663</v>
      </c>
      <c r="K34" s="26">
        <f t="shared" si="4"/>
        <v>0.79207393483709265</v>
      </c>
    </row>
    <row r="35" spans="1:11" s="11" customFormat="1" ht="30" customHeight="1">
      <c r="A35" s="76">
        <v>30</v>
      </c>
      <c r="B35" s="79" t="s">
        <v>614</v>
      </c>
      <c r="C35" s="89">
        <v>19</v>
      </c>
      <c r="D35" s="26">
        <f t="shared" si="0"/>
        <v>0.95</v>
      </c>
      <c r="E35" s="89">
        <v>18</v>
      </c>
      <c r="F35" s="26">
        <f t="shared" si="1"/>
        <v>0.8571428571428571</v>
      </c>
      <c r="G35" s="89">
        <v>18</v>
      </c>
      <c r="H35" s="26">
        <f t="shared" si="2"/>
        <v>0.94736842105263153</v>
      </c>
      <c r="I35" s="2">
        <v>17</v>
      </c>
      <c r="J35" s="26">
        <f t="shared" si="3"/>
        <v>0.94444444444444442</v>
      </c>
      <c r="K35" s="26">
        <f t="shared" si="4"/>
        <v>0.92473893065998314</v>
      </c>
    </row>
    <row r="36" spans="1:11" s="11" customFormat="1" ht="30" customHeight="1">
      <c r="A36" s="76">
        <v>31</v>
      </c>
      <c r="B36" s="79" t="s">
        <v>615</v>
      </c>
      <c r="C36" s="89">
        <v>18</v>
      </c>
      <c r="D36" s="26">
        <f t="shared" si="0"/>
        <v>0.9</v>
      </c>
      <c r="E36" s="89">
        <v>18</v>
      </c>
      <c r="F36" s="26">
        <f t="shared" si="1"/>
        <v>0.8571428571428571</v>
      </c>
      <c r="G36" s="89">
        <v>17</v>
      </c>
      <c r="H36" s="26">
        <f t="shared" si="2"/>
        <v>0.89473684210526316</v>
      </c>
      <c r="I36" s="2">
        <v>12</v>
      </c>
      <c r="J36" s="26">
        <f t="shared" si="3"/>
        <v>0.66666666666666663</v>
      </c>
      <c r="K36" s="26">
        <f t="shared" si="4"/>
        <v>0.82963659147869673</v>
      </c>
    </row>
    <row r="37" spans="1:11" s="11" customFormat="1" ht="30" customHeight="1">
      <c r="A37" s="76">
        <v>32</v>
      </c>
      <c r="B37" s="79" t="s">
        <v>616</v>
      </c>
      <c r="C37" s="89">
        <v>15</v>
      </c>
      <c r="D37" s="26">
        <f t="shared" si="0"/>
        <v>0.75</v>
      </c>
      <c r="E37" s="89">
        <v>15</v>
      </c>
      <c r="F37" s="26">
        <f t="shared" si="1"/>
        <v>0.7142857142857143</v>
      </c>
      <c r="G37" s="89">
        <v>14</v>
      </c>
      <c r="H37" s="26">
        <f t="shared" si="2"/>
        <v>0.73684210526315785</v>
      </c>
      <c r="I37" s="2">
        <v>12</v>
      </c>
      <c r="J37" s="26">
        <f t="shared" si="3"/>
        <v>0.66666666666666663</v>
      </c>
      <c r="K37" s="26">
        <f t="shared" si="4"/>
        <v>0.71694862155388472</v>
      </c>
    </row>
    <row r="38" spans="1:11" s="11" customFormat="1" ht="30" customHeight="1">
      <c r="A38" s="76">
        <v>33</v>
      </c>
      <c r="B38" s="79" t="s">
        <v>617</v>
      </c>
      <c r="C38" s="89">
        <v>18</v>
      </c>
      <c r="D38" s="26">
        <f t="shared" si="0"/>
        <v>0.9</v>
      </c>
      <c r="E38" s="89">
        <v>18</v>
      </c>
      <c r="F38" s="26">
        <f t="shared" si="1"/>
        <v>0.8571428571428571</v>
      </c>
      <c r="G38" s="89">
        <v>17</v>
      </c>
      <c r="H38" s="26">
        <f t="shared" si="2"/>
        <v>0.89473684210526316</v>
      </c>
      <c r="I38" s="2">
        <v>12</v>
      </c>
      <c r="J38" s="26">
        <f t="shared" si="3"/>
        <v>0.66666666666666663</v>
      </c>
      <c r="K38" s="26">
        <f t="shared" si="4"/>
        <v>0.82963659147869673</v>
      </c>
    </row>
    <row r="39" spans="1:11" s="11" customFormat="1" ht="30" customHeight="1">
      <c r="A39" s="76">
        <v>34</v>
      </c>
      <c r="B39" s="79" t="s">
        <v>618</v>
      </c>
      <c r="C39" s="89">
        <v>16</v>
      </c>
      <c r="D39" s="26">
        <f t="shared" si="0"/>
        <v>0.8</v>
      </c>
      <c r="E39" s="89">
        <v>16</v>
      </c>
      <c r="F39" s="26">
        <f t="shared" si="1"/>
        <v>0.76190476190476186</v>
      </c>
      <c r="G39" s="89">
        <v>15</v>
      </c>
      <c r="H39" s="26">
        <f t="shared" si="2"/>
        <v>0.78947368421052633</v>
      </c>
      <c r="I39" s="2">
        <v>12</v>
      </c>
      <c r="J39" s="26">
        <f t="shared" si="3"/>
        <v>0.66666666666666663</v>
      </c>
      <c r="K39" s="26">
        <f t="shared" si="4"/>
        <v>0.75451127819548869</v>
      </c>
    </row>
    <row r="40" spans="1:11" s="11" customFormat="1" ht="30" customHeight="1">
      <c r="A40" s="76">
        <v>35</v>
      </c>
      <c r="B40" s="79" t="s">
        <v>619</v>
      </c>
      <c r="C40" s="89">
        <v>17</v>
      </c>
      <c r="D40" s="26">
        <f t="shared" si="0"/>
        <v>0.85</v>
      </c>
      <c r="E40" s="89">
        <v>17</v>
      </c>
      <c r="F40" s="26">
        <f t="shared" si="1"/>
        <v>0.80952380952380953</v>
      </c>
      <c r="G40" s="89">
        <v>16</v>
      </c>
      <c r="H40" s="26">
        <f t="shared" si="2"/>
        <v>0.84210526315789469</v>
      </c>
      <c r="I40" s="2">
        <v>14</v>
      </c>
      <c r="J40" s="26">
        <f t="shared" si="3"/>
        <v>0.77777777777777779</v>
      </c>
      <c r="K40" s="26">
        <f t="shared" si="4"/>
        <v>0.81985171261487044</v>
      </c>
    </row>
    <row r="41" spans="1:11" s="11" customFormat="1" ht="30" customHeight="1">
      <c r="A41" s="76">
        <v>36</v>
      </c>
      <c r="B41" s="79" t="s">
        <v>620</v>
      </c>
      <c r="C41" s="89">
        <v>2</v>
      </c>
      <c r="D41" s="26">
        <f t="shared" si="0"/>
        <v>0.1</v>
      </c>
      <c r="E41" s="89">
        <v>2</v>
      </c>
      <c r="F41" s="26">
        <f t="shared" si="1"/>
        <v>9.5238095238095233E-2</v>
      </c>
      <c r="G41" s="89">
        <v>2</v>
      </c>
      <c r="H41" s="26">
        <f t="shared" si="2"/>
        <v>0.10526315789473684</v>
      </c>
      <c r="I41" s="2">
        <v>2</v>
      </c>
      <c r="J41" s="26">
        <f t="shared" si="3"/>
        <v>0.1111111111111111</v>
      </c>
      <c r="K41" s="26">
        <f t="shared" si="4"/>
        <v>0.10290309106098579</v>
      </c>
    </row>
    <row r="42" spans="1:11" s="11" customFormat="1" ht="30" customHeight="1">
      <c r="A42" s="76">
        <v>37</v>
      </c>
      <c r="B42" s="79" t="s">
        <v>621</v>
      </c>
      <c r="C42" s="89">
        <v>15</v>
      </c>
      <c r="D42" s="26">
        <f t="shared" si="0"/>
        <v>0.75</v>
      </c>
      <c r="E42" s="89">
        <v>15</v>
      </c>
      <c r="F42" s="26">
        <f t="shared" si="1"/>
        <v>0.7142857142857143</v>
      </c>
      <c r="G42" s="89">
        <v>14</v>
      </c>
      <c r="H42" s="26">
        <f t="shared" si="2"/>
        <v>0.73684210526315785</v>
      </c>
      <c r="I42" s="2">
        <v>13</v>
      </c>
      <c r="J42" s="26">
        <f t="shared" si="3"/>
        <v>0.72222222222222221</v>
      </c>
      <c r="K42" s="26">
        <f t="shared" si="4"/>
        <v>0.73083751044277367</v>
      </c>
    </row>
    <row r="43" spans="1:11" s="11" customFormat="1" ht="30" customHeight="1">
      <c r="A43" s="76">
        <v>38</v>
      </c>
      <c r="B43" s="79" t="s">
        <v>622</v>
      </c>
      <c r="C43" s="89">
        <v>16</v>
      </c>
      <c r="D43" s="26">
        <f t="shared" si="0"/>
        <v>0.8</v>
      </c>
      <c r="E43" s="89">
        <v>16</v>
      </c>
      <c r="F43" s="26">
        <f t="shared" si="1"/>
        <v>0.76190476190476186</v>
      </c>
      <c r="G43" s="89">
        <v>15</v>
      </c>
      <c r="H43" s="26">
        <f t="shared" si="2"/>
        <v>0.78947368421052633</v>
      </c>
      <c r="I43" s="2">
        <v>16</v>
      </c>
      <c r="J43" s="26">
        <f t="shared" si="3"/>
        <v>0.88888888888888884</v>
      </c>
      <c r="K43" s="26">
        <f t="shared" si="4"/>
        <v>0.81006683375104427</v>
      </c>
    </row>
    <row r="44" spans="1:11" s="11" customFormat="1" ht="30" customHeight="1">
      <c r="A44" s="76">
        <v>39</v>
      </c>
      <c r="B44" s="79" t="s">
        <v>623</v>
      </c>
      <c r="C44" s="89">
        <v>17</v>
      </c>
      <c r="D44" s="26">
        <f t="shared" si="0"/>
        <v>0.85</v>
      </c>
      <c r="E44" s="89">
        <v>17</v>
      </c>
      <c r="F44" s="26">
        <f t="shared" si="1"/>
        <v>0.80952380952380953</v>
      </c>
      <c r="G44" s="89">
        <v>17</v>
      </c>
      <c r="H44" s="26">
        <f t="shared" si="2"/>
        <v>0.89473684210526316</v>
      </c>
      <c r="I44" s="2">
        <v>13</v>
      </c>
      <c r="J44" s="26">
        <f t="shared" si="3"/>
        <v>0.72222222222222221</v>
      </c>
      <c r="K44" s="26">
        <f t="shared" si="4"/>
        <v>0.81912071846282375</v>
      </c>
    </row>
    <row r="45" spans="1:11" s="11" customFormat="1" ht="30" customHeight="1">
      <c r="A45" s="76">
        <v>40</v>
      </c>
      <c r="B45" s="79" t="s">
        <v>624</v>
      </c>
      <c r="C45" s="89">
        <v>17</v>
      </c>
      <c r="D45" s="26">
        <f t="shared" si="0"/>
        <v>0.85</v>
      </c>
      <c r="E45" s="89">
        <v>17</v>
      </c>
      <c r="F45" s="26">
        <f t="shared" si="1"/>
        <v>0.80952380952380953</v>
      </c>
      <c r="G45" s="89">
        <v>16</v>
      </c>
      <c r="H45" s="26">
        <f t="shared" si="2"/>
        <v>0.84210526315789469</v>
      </c>
      <c r="I45" s="2">
        <v>12</v>
      </c>
      <c r="J45" s="26">
        <f t="shared" si="3"/>
        <v>0.66666666666666663</v>
      </c>
      <c r="K45" s="26">
        <f t="shared" si="4"/>
        <v>0.79207393483709265</v>
      </c>
    </row>
    <row r="46" spans="1:11" s="11" customFormat="1" ht="30" customHeight="1">
      <c r="A46" s="76">
        <v>41</v>
      </c>
      <c r="B46" s="79" t="s">
        <v>625</v>
      </c>
      <c r="C46" s="89">
        <v>17</v>
      </c>
      <c r="D46" s="26">
        <f t="shared" si="0"/>
        <v>0.85</v>
      </c>
      <c r="E46" s="89">
        <v>17</v>
      </c>
      <c r="F46" s="26">
        <f t="shared" si="1"/>
        <v>0.80952380952380953</v>
      </c>
      <c r="G46" s="89">
        <v>16</v>
      </c>
      <c r="H46" s="26">
        <f t="shared" si="2"/>
        <v>0.84210526315789469</v>
      </c>
      <c r="I46" s="2">
        <v>16</v>
      </c>
      <c r="J46" s="26">
        <f t="shared" si="3"/>
        <v>0.88888888888888884</v>
      </c>
      <c r="K46" s="26">
        <f t="shared" si="4"/>
        <v>0.84762949039264823</v>
      </c>
    </row>
    <row r="47" spans="1:11" s="11" customFormat="1" ht="30" customHeight="1">
      <c r="A47" s="76">
        <v>42</v>
      </c>
      <c r="B47" s="79" t="s">
        <v>626</v>
      </c>
      <c r="C47" s="89">
        <v>18</v>
      </c>
      <c r="D47" s="26">
        <f t="shared" si="0"/>
        <v>0.9</v>
      </c>
      <c r="E47" s="89">
        <v>18</v>
      </c>
      <c r="F47" s="26">
        <f t="shared" si="1"/>
        <v>0.8571428571428571</v>
      </c>
      <c r="G47" s="89">
        <v>17</v>
      </c>
      <c r="H47" s="26">
        <f t="shared" si="2"/>
        <v>0.89473684210526316</v>
      </c>
      <c r="I47" s="2">
        <v>12</v>
      </c>
      <c r="J47" s="26">
        <f t="shared" si="3"/>
        <v>0.66666666666666663</v>
      </c>
      <c r="K47" s="26">
        <f t="shared" si="4"/>
        <v>0.82963659147869673</v>
      </c>
    </row>
    <row r="48" spans="1:11" s="11" customFormat="1" ht="30" customHeight="1">
      <c r="A48" s="76">
        <v>43</v>
      </c>
      <c r="B48" s="79" t="s">
        <v>627</v>
      </c>
      <c r="C48" s="89">
        <v>18</v>
      </c>
      <c r="D48" s="26">
        <f t="shared" si="0"/>
        <v>0.9</v>
      </c>
      <c r="E48" s="89">
        <v>18</v>
      </c>
      <c r="F48" s="26">
        <f t="shared" si="1"/>
        <v>0.8571428571428571</v>
      </c>
      <c r="G48" s="89">
        <v>17</v>
      </c>
      <c r="H48" s="26">
        <f t="shared" si="2"/>
        <v>0.89473684210526316</v>
      </c>
      <c r="I48" s="2">
        <v>12</v>
      </c>
      <c r="J48" s="26">
        <f t="shared" si="3"/>
        <v>0.66666666666666663</v>
      </c>
      <c r="K48" s="26">
        <f t="shared" si="4"/>
        <v>0.82963659147869673</v>
      </c>
    </row>
    <row r="49" spans="1:11" s="11" customFormat="1" ht="30" customHeight="1">
      <c r="A49" s="76">
        <v>44</v>
      </c>
      <c r="B49" s="79" t="s">
        <v>628</v>
      </c>
      <c r="C49" s="89">
        <v>10</v>
      </c>
      <c r="D49" s="26">
        <f t="shared" si="0"/>
        <v>0.5</v>
      </c>
      <c r="E49" s="89">
        <v>10</v>
      </c>
      <c r="F49" s="26">
        <f t="shared" si="1"/>
        <v>0.47619047619047616</v>
      </c>
      <c r="G49" s="89">
        <v>17</v>
      </c>
      <c r="H49" s="26">
        <f t="shared" si="2"/>
        <v>0.89473684210526316</v>
      </c>
      <c r="I49" s="2">
        <v>7</v>
      </c>
      <c r="J49" s="26">
        <f t="shared" si="3"/>
        <v>0.3888888888888889</v>
      </c>
      <c r="K49" s="26">
        <f t="shared" si="4"/>
        <v>0.5649540517961571</v>
      </c>
    </row>
    <row r="50" spans="1:11" s="11" customFormat="1" ht="30" customHeight="1">
      <c r="A50" s="76">
        <v>45</v>
      </c>
      <c r="B50" s="79" t="s">
        <v>629</v>
      </c>
      <c r="C50" s="89">
        <v>15</v>
      </c>
      <c r="D50" s="26">
        <f t="shared" si="0"/>
        <v>0.75</v>
      </c>
      <c r="E50" s="89">
        <v>14</v>
      </c>
      <c r="F50" s="26">
        <f t="shared" si="1"/>
        <v>0.66666666666666663</v>
      </c>
      <c r="G50" s="89">
        <v>13</v>
      </c>
      <c r="H50" s="26">
        <f t="shared" si="2"/>
        <v>0.68421052631578949</v>
      </c>
      <c r="I50" s="2">
        <v>10</v>
      </c>
      <c r="J50" s="26">
        <f t="shared" si="3"/>
        <v>0.55555555555555558</v>
      </c>
      <c r="K50" s="26">
        <f t="shared" si="4"/>
        <v>0.66410818713450293</v>
      </c>
    </row>
    <row r="51" spans="1:11" s="11" customFormat="1" ht="30" customHeight="1">
      <c r="A51" s="77">
        <v>46</v>
      </c>
      <c r="B51" s="80" t="s">
        <v>630</v>
      </c>
      <c r="C51" s="89">
        <v>14</v>
      </c>
      <c r="D51" s="26">
        <f t="shared" si="0"/>
        <v>0.7</v>
      </c>
      <c r="E51" s="89">
        <v>15</v>
      </c>
      <c r="F51" s="26">
        <f t="shared" si="1"/>
        <v>0.7142857142857143</v>
      </c>
      <c r="G51" s="89">
        <v>13</v>
      </c>
      <c r="H51" s="26">
        <f t="shared" si="2"/>
        <v>0.68421052631578949</v>
      </c>
      <c r="I51" s="2">
        <v>12</v>
      </c>
      <c r="J51" s="26">
        <f t="shared" si="3"/>
        <v>0.66666666666666663</v>
      </c>
      <c r="K51" s="26">
        <f t="shared" si="4"/>
        <v>0.69129072681704251</v>
      </c>
    </row>
    <row r="52" spans="1:11" ht="30" customHeight="1">
      <c r="A52" s="76">
        <v>47</v>
      </c>
      <c r="B52" s="79" t="s">
        <v>631</v>
      </c>
      <c r="C52" s="90">
        <v>16</v>
      </c>
      <c r="D52" s="26">
        <f t="shared" si="0"/>
        <v>0.8</v>
      </c>
      <c r="E52" s="90">
        <v>16</v>
      </c>
      <c r="F52" s="26">
        <f t="shared" si="1"/>
        <v>0.76190476190476186</v>
      </c>
      <c r="G52" s="90">
        <v>15</v>
      </c>
      <c r="H52" s="26">
        <f t="shared" si="2"/>
        <v>0.78947368421052633</v>
      </c>
      <c r="I52" s="3">
        <v>12</v>
      </c>
      <c r="J52" s="26">
        <f t="shared" si="3"/>
        <v>0.66666666666666663</v>
      </c>
      <c r="K52" s="26">
        <f t="shared" si="4"/>
        <v>0.75451127819548869</v>
      </c>
    </row>
    <row r="53" spans="1:11" ht="30" customHeight="1">
      <c r="A53" s="76">
        <v>48</v>
      </c>
      <c r="B53" s="79" t="s">
        <v>632</v>
      </c>
      <c r="C53" s="90">
        <v>16</v>
      </c>
      <c r="D53" s="26">
        <f t="shared" si="0"/>
        <v>0.8</v>
      </c>
      <c r="E53" s="90">
        <v>17</v>
      </c>
      <c r="F53" s="26">
        <f t="shared" si="1"/>
        <v>0.80952380952380953</v>
      </c>
      <c r="G53" s="90">
        <v>15</v>
      </c>
      <c r="H53" s="26">
        <f t="shared" si="2"/>
        <v>0.78947368421052633</v>
      </c>
      <c r="I53" s="3">
        <v>11</v>
      </c>
      <c r="J53" s="26">
        <f t="shared" si="3"/>
        <v>0.61111111111111116</v>
      </c>
      <c r="K53" s="26">
        <f t="shared" si="4"/>
        <v>0.75252715121136171</v>
      </c>
    </row>
    <row r="54" spans="1:11" ht="30" customHeight="1">
      <c r="A54" s="76">
        <v>49</v>
      </c>
      <c r="B54" s="79" t="s">
        <v>633</v>
      </c>
      <c r="C54" s="90">
        <v>16</v>
      </c>
      <c r="D54" s="26">
        <f t="shared" si="0"/>
        <v>0.8</v>
      </c>
      <c r="E54" s="90">
        <v>16</v>
      </c>
      <c r="F54" s="26">
        <f t="shared" si="1"/>
        <v>0.76190476190476186</v>
      </c>
      <c r="G54" s="90">
        <v>15</v>
      </c>
      <c r="H54" s="26">
        <f t="shared" si="2"/>
        <v>0.78947368421052633</v>
      </c>
      <c r="I54" s="3">
        <v>10</v>
      </c>
      <c r="J54" s="26">
        <f t="shared" si="3"/>
        <v>0.55555555555555558</v>
      </c>
      <c r="K54" s="26">
        <f t="shared" si="4"/>
        <v>0.7267335004177109</v>
      </c>
    </row>
    <row r="55" spans="1:11" ht="30" customHeight="1">
      <c r="A55" s="76">
        <v>50</v>
      </c>
      <c r="B55" s="79" t="s">
        <v>634</v>
      </c>
      <c r="C55" s="90">
        <v>17</v>
      </c>
      <c r="D55" s="26">
        <f t="shared" si="0"/>
        <v>0.85</v>
      </c>
      <c r="E55" s="90">
        <v>17</v>
      </c>
      <c r="F55" s="26">
        <f t="shared" si="1"/>
        <v>0.80952380952380953</v>
      </c>
      <c r="G55" s="90">
        <v>16</v>
      </c>
      <c r="H55" s="26">
        <f t="shared" si="2"/>
        <v>0.84210526315789469</v>
      </c>
      <c r="I55" s="3">
        <v>13</v>
      </c>
      <c r="J55" s="26">
        <f t="shared" si="3"/>
        <v>0.72222222222222221</v>
      </c>
      <c r="K55" s="26">
        <f t="shared" si="4"/>
        <v>0.8059628237259816</v>
      </c>
    </row>
    <row r="56" spans="1:11" ht="30" customHeight="1">
      <c r="A56" s="76">
        <v>51</v>
      </c>
      <c r="B56" s="79" t="s">
        <v>635</v>
      </c>
      <c r="C56" s="90">
        <v>17</v>
      </c>
      <c r="D56" s="26">
        <f t="shared" si="0"/>
        <v>0.85</v>
      </c>
      <c r="E56" s="90">
        <v>17</v>
      </c>
      <c r="F56" s="26">
        <f t="shared" si="1"/>
        <v>0.80952380952380953</v>
      </c>
      <c r="G56" s="90">
        <v>16</v>
      </c>
      <c r="H56" s="26">
        <f t="shared" si="2"/>
        <v>0.84210526315789469</v>
      </c>
      <c r="I56" s="3">
        <v>13</v>
      </c>
      <c r="J56" s="26">
        <f t="shared" si="3"/>
        <v>0.72222222222222221</v>
      </c>
      <c r="K56" s="26">
        <f t="shared" si="4"/>
        <v>0.8059628237259816</v>
      </c>
    </row>
    <row r="57" spans="1:11" ht="30" customHeight="1">
      <c r="A57" s="76">
        <v>52</v>
      </c>
      <c r="B57" s="79" t="s">
        <v>636</v>
      </c>
      <c r="C57" s="90">
        <v>17</v>
      </c>
      <c r="D57" s="26">
        <f t="shared" si="0"/>
        <v>0.85</v>
      </c>
      <c r="E57" s="90">
        <v>17</v>
      </c>
      <c r="F57" s="26">
        <f t="shared" si="1"/>
        <v>0.80952380952380953</v>
      </c>
      <c r="G57" s="90">
        <v>16</v>
      </c>
      <c r="H57" s="26">
        <f t="shared" si="2"/>
        <v>0.84210526315789469</v>
      </c>
      <c r="I57" s="3">
        <v>10</v>
      </c>
      <c r="J57" s="26">
        <f t="shared" si="3"/>
        <v>0.55555555555555558</v>
      </c>
      <c r="K57" s="26">
        <f t="shared" si="4"/>
        <v>0.76429615705931497</v>
      </c>
    </row>
    <row r="58" spans="1:11" ht="30" customHeight="1">
      <c r="A58" s="76">
        <v>53</v>
      </c>
      <c r="B58" s="79" t="s">
        <v>637</v>
      </c>
      <c r="C58" s="90">
        <v>17</v>
      </c>
      <c r="D58" s="26">
        <f t="shared" si="0"/>
        <v>0.85</v>
      </c>
      <c r="E58" s="90">
        <v>17</v>
      </c>
      <c r="F58" s="26">
        <f t="shared" si="1"/>
        <v>0.80952380952380953</v>
      </c>
      <c r="G58" s="90">
        <v>16</v>
      </c>
      <c r="H58" s="26">
        <f t="shared" si="2"/>
        <v>0.84210526315789469</v>
      </c>
      <c r="I58" s="3">
        <v>10</v>
      </c>
      <c r="J58" s="26">
        <f t="shared" si="3"/>
        <v>0.55555555555555558</v>
      </c>
      <c r="K58" s="26">
        <f t="shared" si="4"/>
        <v>0.76429615705931497</v>
      </c>
    </row>
    <row r="59" spans="1:11" ht="30" customHeight="1">
      <c r="A59" s="76">
        <v>54</v>
      </c>
      <c r="B59" s="79" t="s">
        <v>638</v>
      </c>
      <c r="C59" s="90">
        <v>16</v>
      </c>
      <c r="D59" s="26">
        <f t="shared" si="0"/>
        <v>0.8</v>
      </c>
      <c r="E59" s="90">
        <v>16</v>
      </c>
      <c r="F59" s="26">
        <f t="shared" si="1"/>
        <v>0.76190476190476186</v>
      </c>
      <c r="G59" s="90">
        <v>16</v>
      </c>
      <c r="H59" s="26">
        <f t="shared" si="2"/>
        <v>0.84210526315789469</v>
      </c>
      <c r="I59" s="3">
        <v>14</v>
      </c>
      <c r="J59" s="26">
        <f t="shared" si="3"/>
        <v>0.77777777777777779</v>
      </c>
      <c r="K59" s="26">
        <f t="shared" si="4"/>
        <v>0.79544695071010851</v>
      </c>
    </row>
    <row r="60" spans="1:11" ht="30" customHeight="1">
      <c r="A60" s="76">
        <v>55</v>
      </c>
      <c r="B60" s="79" t="s">
        <v>639</v>
      </c>
      <c r="C60" s="90">
        <v>17</v>
      </c>
      <c r="D60" s="26">
        <f t="shared" si="0"/>
        <v>0.85</v>
      </c>
      <c r="E60" s="90">
        <v>17</v>
      </c>
      <c r="F60" s="26">
        <f t="shared" si="1"/>
        <v>0.80952380952380953</v>
      </c>
      <c r="G60" s="90">
        <v>16</v>
      </c>
      <c r="H60" s="26">
        <f t="shared" si="2"/>
        <v>0.84210526315789469</v>
      </c>
      <c r="I60" s="3">
        <v>14</v>
      </c>
      <c r="J60" s="26">
        <f t="shared" si="3"/>
        <v>0.77777777777777779</v>
      </c>
      <c r="K60" s="26">
        <f t="shared" si="4"/>
        <v>0.81985171261487044</v>
      </c>
    </row>
    <row r="61" spans="1:11" ht="30" customHeight="1">
      <c r="A61" s="76">
        <v>56</v>
      </c>
      <c r="B61" s="79" t="s">
        <v>640</v>
      </c>
      <c r="C61" s="90">
        <v>17</v>
      </c>
      <c r="D61" s="26">
        <f t="shared" si="0"/>
        <v>0.85</v>
      </c>
      <c r="E61" s="90">
        <v>17</v>
      </c>
      <c r="F61" s="26">
        <f t="shared" si="1"/>
        <v>0.80952380952380953</v>
      </c>
      <c r="G61" s="90">
        <v>16</v>
      </c>
      <c r="H61" s="26">
        <f t="shared" si="2"/>
        <v>0.84210526315789469</v>
      </c>
      <c r="I61" s="3">
        <v>11</v>
      </c>
      <c r="J61" s="26">
        <f t="shared" si="3"/>
        <v>0.61111111111111116</v>
      </c>
      <c r="K61" s="26">
        <f t="shared" si="4"/>
        <v>0.77818504594820381</v>
      </c>
    </row>
    <row r="62" spans="1:11" ht="30" customHeight="1">
      <c r="A62" s="76">
        <v>57</v>
      </c>
      <c r="B62" s="79" t="s">
        <v>641</v>
      </c>
      <c r="C62" s="90">
        <v>16</v>
      </c>
      <c r="D62" s="26">
        <f t="shared" si="0"/>
        <v>0.8</v>
      </c>
      <c r="E62" s="90">
        <v>16</v>
      </c>
      <c r="F62" s="26">
        <f t="shared" si="1"/>
        <v>0.76190476190476186</v>
      </c>
      <c r="G62" s="90">
        <v>16</v>
      </c>
      <c r="H62" s="26">
        <f t="shared" si="2"/>
        <v>0.84210526315789469</v>
      </c>
      <c r="I62" s="3">
        <v>12</v>
      </c>
      <c r="J62" s="26">
        <f t="shared" si="3"/>
        <v>0.66666666666666663</v>
      </c>
      <c r="K62" s="26">
        <f t="shared" si="4"/>
        <v>0.76766917293233072</v>
      </c>
    </row>
    <row r="63" spans="1:11" ht="30" customHeight="1">
      <c r="A63" s="76">
        <v>58</v>
      </c>
      <c r="B63" s="79" t="s">
        <v>642</v>
      </c>
      <c r="C63" s="90">
        <v>17</v>
      </c>
      <c r="D63" s="26">
        <f t="shared" si="0"/>
        <v>0.85</v>
      </c>
      <c r="E63" s="90">
        <v>17</v>
      </c>
      <c r="F63" s="26">
        <f t="shared" si="1"/>
        <v>0.80952380952380953</v>
      </c>
      <c r="G63" s="90">
        <v>16</v>
      </c>
      <c r="H63" s="26">
        <f t="shared" si="2"/>
        <v>0.84210526315789469</v>
      </c>
      <c r="I63" s="3">
        <v>13</v>
      </c>
      <c r="J63" s="26">
        <f t="shared" si="3"/>
        <v>0.72222222222222221</v>
      </c>
      <c r="K63" s="26">
        <f t="shared" si="4"/>
        <v>0.8059628237259816</v>
      </c>
    </row>
    <row r="64" spans="1:11" ht="30" customHeight="1">
      <c r="A64" s="76">
        <v>59</v>
      </c>
      <c r="B64" s="79" t="s">
        <v>643</v>
      </c>
      <c r="C64" s="90">
        <v>20</v>
      </c>
      <c r="D64" s="26">
        <f t="shared" si="0"/>
        <v>1</v>
      </c>
      <c r="E64" s="90">
        <v>19</v>
      </c>
      <c r="F64" s="26">
        <f t="shared" si="1"/>
        <v>0.90476190476190477</v>
      </c>
      <c r="G64" s="90">
        <v>19</v>
      </c>
      <c r="H64" s="26">
        <f t="shared" si="2"/>
        <v>1</v>
      </c>
      <c r="I64" s="3">
        <v>17</v>
      </c>
      <c r="J64" s="26">
        <f t="shared" si="3"/>
        <v>0.94444444444444442</v>
      </c>
      <c r="K64" s="26">
        <f t="shared" si="4"/>
        <v>0.96230158730158721</v>
      </c>
    </row>
    <row r="65" spans="1:11" ht="30" customHeight="1">
      <c r="A65" s="76">
        <v>60</v>
      </c>
      <c r="B65" s="1" t="s">
        <v>644</v>
      </c>
      <c r="C65" s="90">
        <v>17</v>
      </c>
      <c r="D65" s="26">
        <f t="shared" si="0"/>
        <v>0.85</v>
      </c>
      <c r="E65" s="90">
        <v>17</v>
      </c>
      <c r="F65" s="26">
        <f t="shared" si="1"/>
        <v>0.80952380952380953</v>
      </c>
      <c r="G65" s="90">
        <v>16</v>
      </c>
      <c r="H65" s="26">
        <f t="shared" si="2"/>
        <v>0.84210526315789469</v>
      </c>
      <c r="I65" s="3">
        <v>11</v>
      </c>
      <c r="J65" s="26">
        <f t="shared" si="3"/>
        <v>0.61111111111111116</v>
      </c>
      <c r="K65" s="26">
        <f t="shared" si="4"/>
        <v>0.77818504594820381</v>
      </c>
    </row>
    <row r="66" spans="1:11" ht="30" customHeight="1">
      <c r="A66" s="76">
        <v>61</v>
      </c>
      <c r="B66" s="79" t="s">
        <v>645</v>
      </c>
      <c r="C66" s="90">
        <v>16</v>
      </c>
      <c r="D66" s="26">
        <f t="shared" si="0"/>
        <v>0.8</v>
      </c>
      <c r="E66" s="90">
        <v>16</v>
      </c>
      <c r="F66" s="26">
        <f t="shared" si="1"/>
        <v>0.76190476190476186</v>
      </c>
      <c r="G66" s="90">
        <v>15</v>
      </c>
      <c r="H66" s="26">
        <f t="shared" si="2"/>
        <v>0.78947368421052633</v>
      </c>
      <c r="I66" s="3">
        <v>10</v>
      </c>
      <c r="J66" s="26">
        <f t="shared" si="3"/>
        <v>0.55555555555555558</v>
      </c>
      <c r="K66" s="26">
        <f t="shared" si="4"/>
        <v>0.7267335004177109</v>
      </c>
    </row>
    <row r="67" spans="1:11" ht="30" customHeight="1">
      <c r="A67" s="76">
        <v>62</v>
      </c>
      <c r="B67" s="79" t="s">
        <v>646</v>
      </c>
      <c r="C67" s="90">
        <v>16</v>
      </c>
      <c r="D67" s="26">
        <f t="shared" si="0"/>
        <v>0.8</v>
      </c>
      <c r="E67" s="90">
        <v>17</v>
      </c>
      <c r="F67" s="26">
        <f t="shared" si="1"/>
        <v>0.80952380952380953</v>
      </c>
      <c r="G67" s="90">
        <v>15</v>
      </c>
      <c r="H67" s="26">
        <f t="shared" si="2"/>
        <v>0.78947368421052633</v>
      </c>
      <c r="I67" s="3">
        <v>13</v>
      </c>
      <c r="J67" s="26">
        <f t="shared" si="3"/>
        <v>0.72222222222222221</v>
      </c>
      <c r="K67" s="26">
        <f t="shared" si="4"/>
        <v>0.7803049289891395</v>
      </c>
    </row>
    <row r="68" spans="1:11" ht="30" customHeight="1">
      <c r="A68" s="76">
        <v>63</v>
      </c>
      <c r="B68" s="1" t="s">
        <v>647</v>
      </c>
      <c r="C68" s="90">
        <v>17</v>
      </c>
      <c r="D68" s="26">
        <f t="shared" si="0"/>
        <v>0.85</v>
      </c>
      <c r="E68" s="90">
        <v>17</v>
      </c>
      <c r="F68" s="26">
        <f t="shared" si="1"/>
        <v>0.80952380952380953</v>
      </c>
      <c r="G68" s="90">
        <v>16</v>
      </c>
      <c r="H68" s="26">
        <f t="shared" si="2"/>
        <v>0.84210526315789469</v>
      </c>
      <c r="I68" s="3">
        <v>14</v>
      </c>
      <c r="J68" s="26">
        <f t="shared" si="3"/>
        <v>0.77777777777777779</v>
      </c>
      <c r="K68" s="26">
        <f t="shared" si="4"/>
        <v>0.81985171261487044</v>
      </c>
    </row>
    <row r="69" spans="1:11" ht="30" customHeight="1">
      <c r="A69" s="76">
        <v>64</v>
      </c>
      <c r="B69" s="79" t="s">
        <v>648</v>
      </c>
      <c r="C69" s="90">
        <v>18</v>
      </c>
      <c r="D69" s="26">
        <f t="shared" si="0"/>
        <v>0.9</v>
      </c>
      <c r="E69" s="90">
        <v>18</v>
      </c>
      <c r="F69" s="26">
        <f t="shared" si="1"/>
        <v>0.8571428571428571</v>
      </c>
      <c r="G69" s="90">
        <v>17</v>
      </c>
      <c r="H69" s="26">
        <f t="shared" si="2"/>
        <v>0.89473684210526316</v>
      </c>
      <c r="I69" s="3">
        <v>15</v>
      </c>
      <c r="J69" s="26">
        <f t="shared" si="3"/>
        <v>0.83333333333333337</v>
      </c>
      <c r="K69" s="26">
        <f t="shared" si="4"/>
        <v>0.87130325814536347</v>
      </c>
    </row>
    <row r="70" spans="1:11" ht="30" customHeight="1">
      <c r="A70" s="76">
        <v>65</v>
      </c>
      <c r="B70" s="79" t="s">
        <v>649</v>
      </c>
      <c r="C70" s="90">
        <v>17</v>
      </c>
      <c r="D70" s="26">
        <f t="shared" si="0"/>
        <v>0.85</v>
      </c>
      <c r="E70" s="90">
        <v>17</v>
      </c>
      <c r="F70" s="26">
        <f t="shared" si="1"/>
        <v>0.80952380952380953</v>
      </c>
      <c r="G70" s="90">
        <v>16</v>
      </c>
      <c r="H70" s="26">
        <f t="shared" si="2"/>
        <v>0.84210526315789469</v>
      </c>
      <c r="I70" s="3">
        <v>15</v>
      </c>
      <c r="J70" s="26">
        <f t="shared" si="3"/>
        <v>0.83333333333333337</v>
      </c>
      <c r="K70" s="26">
        <f t="shared" si="4"/>
        <v>0.83374060150375939</v>
      </c>
    </row>
    <row r="71" spans="1:11" ht="30" customHeight="1">
      <c r="A71" s="76">
        <v>66</v>
      </c>
      <c r="B71" s="79" t="s">
        <v>650</v>
      </c>
      <c r="C71" s="90">
        <v>19</v>
      </c>
      <c r="D71" s="26">
        <f t="shared" ref="D71:D79" si="5">C71/20</f>
        <v>0.95</v>
      </c>
      <c r="E71" s="90">
        <v>14</v>
      </c>
      <c r="F71" s="26">
        <f t="shared" ref="F71:F79" si="6">E71/21</f>
        <v>0.66666666666666663</v>
      </c>
      <c r="G71" s="90">
        <v>18</v>
      </c>
      <c r="H71" s="26">
        <f t="shared" ref="H71:H79" si="7">G71/19</f>
        <v>0.94736842105263153</v>
      </c>
      <c r="I71" s="3">
        <v>14</v>
      </c>
      <c r="J71" s="26">
        <f t="shared" ref="J71:J79" si="8">I71/18</f>
        <v>0.77777777777777779</v>
      </c>
      <c r="K71" s="26">
        <f t="shared" ref="K71:K79" si="9">(D71+F71+H71+J71)/4</f>
        <v>0.83545321637426895</v>
      </c>
    </row>
    <row r="72" spans="1:11" ht="30" customHeight="1">
      <c r="A72" s="76">
        <v>67</v>
      </c>
      <c r="B72" s="79" t="s">
        <v>651</v>
      </c>
      <c r="C72" s="90">
        <v>17</v>
      </c>
      <c r="D72" s="26">
        <f t="shared" si="5"/>
        <v>0.85</v>
      </c>
      <c r="E72" s="90">
        <v>17</v>
      </c>
      <c r="F72" s="26">
        <f t="shared" si="6"/>
        <v>0.80952380952380953</v>
      </c>
      <c r="G72" s="90">
        <v>16</v>
      </c>
      <c r="H72" s="26">
        <f t="shared" si="7"/>
        <v>0.84210526315789469</v>
      </c>
      <c r="I72" s="3">
        <v>13</v>
      </c>
      <c r="J72" s="26">
        <f t="shared" si="8"/>
        <v>0.72222222222222221</v>
      </c>
      <c r="K72" s="26">
        <f t="shared" si="9"/>
        <v>0.8059628237259816</v>
      </c>
    </row>
    <row r="73" spans="1:11" ht="30" customHeight="1">
      <c r="A73" s="76">
        <v>68</v>
      </c>
      <c r="B73" s="79" t="s">
        <v>652</v>
      </c>
      <c r="C73" s="90">
        <v>17</v>
      </c>
      <c r="D73" s="26">
        <f t="shared" si="5"/>
        <v>0.85</v>
      </c>
      <c r="E73" s="90">
        <v>17</v>
      </c>
      <c r="F73" s="26">
        <f t="shared" si="6"/>
        <v>0.80952380952380953</v>
      </c>
      <c r="G73" s="90">
        <v>16</v>
      </c>
      <c r="H73" s="26">
        <f t="shared" si="7"/>
        <v>0.84210526315789469</v>
      </c>
      <c r="I73" s="3">
        <v>17</v>
      </c>
      <c r="J73" s="26">
        <f t="shared" si="8"/>
        <v>0.94444444444444442</v>
      </c>
      <c r="K73" s="26">
        <f t="shared" si="9"/>
        <v>0.86151837928153707</v>
      </c>
    </row>
    <row r="74" spans="1:11" ht="30" customHeight="1">
      <c r="A74" s="76">
        <v>69</v>
      </c>
      <c r="B74" s="79" t="s">
        <v>653</v>
      </c>
      <c r="C74" s="90">
        <v>16</v>
      </c>
      <c r="D74" s="26">
        <f t="shared" si="5"/>
        <v>0.8</v>
      </c>
      <c r="E74" s="90">
        <v>16</v>
      </c>
      <c r="F74" s="26">
        <f t="shared" si="6"/>
        <v>0.76190476190476186</v>
      </c>
      <c r="G74" s="90">
        <v>15</v>
      </c>
      <c r="H74" s="26">
        <f t="shared" si="7"/>
        <v>0.78947368421052633</v>
      </c>
      <c r="I74" s="3">
        <v>12</v>
      </c>
      <c r="J74" s="26">
        <f t="shared" si="8"/>
        <v>0.66666666666666663</v>
      </c>
      <c r="K74" s="26">
        <f t="shared" si="9"/>
        <v>0.75451127819548869</v>
      </c>
    </row>
    <row r="75" spans="1:11" ht="30" customHeight="1">
      <c r="A75" s="76">
        <v>70</v>
      </c>
      <c r="B75" s="80" t="s">
        <v>654</v>
      </c>
      <c r="C75" s="90">
        <v>19</v>
      </c>
      <c r="D75" s="26">
        <f t="shared" si="5"/>
        <v>0.95</v>
      </c>
      <c r="E75" s="90">
        <v>19</v>
      </c>
      <c r="F75" s="26">
        <f t="shared" si="6"/>
        <v>0.90476190476190477</v>
      </c>
      <c r="G75" s="90">
        <v>18</v>
      </c>
      <c r="H75" s="26">
        <f t="shared" si="7"/>
        <v>0.94736842105263153</v>
      </c>
      <c r="I75" s="3">
        <v>17</v>
      </c>
      <c r="J75" s="26">
        <f t="shared" si="8"/>
        <v>0.94444444444444442</v>
      </c>
      <c r="K75" s="26">
        <f t="shared" si="9"/>
        <v>0.93664369256474522</v>
      </c>
    </row>
    <row r="76" spans="1:11" ht="30" customHeight="1">
      <c r="A76" s="77">
        <v>71</v>
      </c>
      <c r="B76" s="80" t="s">
        <v>655</v>
      </c>
      <c r="C76" s="90">
        <v>10</v>
      </c>
      <c r="D76" s="26">
        <f t="shared" si="5"/>
        <v>0.5</v>
      </c>
      <c r="E76" s="90">
        <v>16</v>
      </c>
      <c r="F76" s="26">
        <f t="shared" si="6"/>
        <v>0.76190476190476186</v>
      </c>
      <c r="G76" s="90">
        <v>15</v>
      </c>
      <c r="H76" s="26">
        <f t="shared" si="7"/>
        <v>0.78947368421052633</v>
      </c>
      <c r="I76" s="3">
        <v>14</v>
      </c>
      <c r="J76" s="26">
        <f t="shared" si="8"/>
        <v>0.77777777777777779</v>
      </c>
      <c r="K76" s="26">
        <f t="shared" si="9"/>
        <v>0.70728905597326652</v>
      </c>
    </row>
    <row r="77" spans="1:11" ht="30" customHeight="1">
      <c r="A77" s="77">
        <v>72</v>
      </c>
      <c r="B77" s="80" t="s">
        <v>656</v>
      </c>
      <c r="C77" s="90">
        <v>19</v>
      </c>
      <c r="D77" s="26">
        <f t="shared" si="5"/>
        <v>0.95</v>
      </c>
      <c r="E77" s="90">
        <v>19</v>
      </c>
      <c r="F77" s="26">
        <f t="shared" si="6"/>
        <v>0.90476190476190477</v>
      </c>
      <c r="G77" s="90">
        <v>18</v>
      </c>
      <c r="H77" s="26">
        <f t="shared" si="7"/>
        <v>0.94736842105263153</v>
      </c>
      <c r="I77" s="3">
        <v>16</v>
      </c>
      <c r="J77" s="26">
        <f t="shared" si="8"/>
        <v>0.88888888888888884</v>
      </c>
      <c r="K77" s="26">
        <f t="shared" si="9"/>
        <v>0.92275480367585627</v>
      </c>
    </row>
    <row r="78" spans="1:11" ht="30" customHeight="1">
      <c r="A78" s="77">
        <v>73</v>
      </c>
      <c r="B78" s="80" t="s">
        <v>657</v>
      </c>
      <c r="C78" s="90">
        <v>10</v>
      </c>
      <c r="D78" s="26">
        <f t="shared" si="5"/>
        <v>0.5</v>
      </c>
      <c r="E78" s="90">
        <v>10</v>
      </c>
      <c r="F78" s="26">
        <f t="shared" si="6"/>
        <v>0.47619047619047616</v>
      </c>
      <c r="G78" s="90">
        <v>10</v>
      </c>
      <c r="H78" s="26">
        <f t="shared" si="7"/>
        <v>0.52631578947368418</v>
      </c>
      <c r="I78" s="3">
        <v>9</v>
      </c>
      <c r="J78" s="26">
        <f t="shared" si="8"/>
        <v>0.5</v>
      </c>
      <c r="K78" s="26">
        <f t="shared" si="9"/>
        <v>0.50062656641604009</v>
      </c>
    </row>
    <row r="79" spans="1:11" ht="30" customHeight="1">
      <c r="A79" s="77">
        <v>74</v>
      </c>
      <c r="B79" s="80" t="s">
        <v>658</v>
      </c>
      <c r="C79" s="90">
        <v>18</v>
      </c>
      <c r="D79" s="26">
        <f t="shared" si="5"/>
        <v>0.9</v>
      </c>
      <c r="E79" s="90">
        <v>18</v>
      </c>
      <c r="F79" s="26">
        <f t="shared" si="6"/>
        <v>0.8571428571428571</v>
      </c>
      <c r="G79" s="90">
        <v>17</v>
      </c>
      <c r="H79" s="26">
        <f t="shared" si="7"/>
        <v>0.89473684210526316</v>
      </c>
      <c r="I79" s="3">
        <v>12</v>
      </c>
      <c r="J79" s="26">
        <f t="shared" si="8"/>
        <v>0.66666666666666663</v>
      </c>
      <c r="K79" s="26">
        <f t="shared" si="9"/>
        <v>0.82963659147869673</v>
      </c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62"/>
  <sheetViews>
    <sheetView topLeftCell="A34" workbookViewId="0">
      <selection activeCell="M37" sqref="M37"/>
    </sheetView>
  </sheetViews>
  <sheetFormatPr defaultRowHeight="24.95" customHeight="1"/>
  <cols>
    <col min="1" max="1" width="6.42578125" style="16" bestFit="1" customWidth="1"/>
    <col min="2" max="2" width="25.42578125" style="15" customWidth="1"/>
    <col min="3" max="3" width="11.28515625" style="4" customWidth="1"/>
    <col min="4" max="4" width="11.140625" style="97" customWidth="1"/>
    <col min="5" max="5" width="12.5703125" style="4" customWidth="1"/>
    <col min="6" max="6" width="12.42578125" style="97" customWidth="1"/>
    <col min="7" max="7" width="9.140625" style="4"/>
    <col min="8" max="8" width="9.140625" style="97"/>
    <col min="9" max="9" width="7.7109375" style="4" customWidth="1"/>
    <col min="10" max="10" width="8.5703125" style="97" customWidth="1"/>
    <col min="11" max="16384" width="9.140625" style="4"/>
  </cols>
  <sheetData>
    <row r="1" spans="1:11" s="11" customFormat="1" ht="18.75">
      <c r="A1" s="151" t="s">
        <v>369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65" customFormat="1" ht="15" customHeight="1">
      <c r="A2" s="67"/>
      <c r="B2" s="68" t="s">
        <v>201</v>
      </c>
      <c r="C2" s="163" t="s">
        <v>370</v>
      </c>
      <c r="D2" s="163"/>
      <c r="E2" s="163" t="s">
        <v>371</v>
      </c>
      <c r="F2" s="163"/>
      <c r="G2" s="164" t="s">
        <v>372</v>
      </c>
      <c r="H2" s="165"/>
      <c r="I2" s="163" t="s">
        <v>373</v>
      </c>
      <c r="J2" s="163"/>
      <c r="K2" s="64"/>
    </row>
    <row r="3" spans="1:11" s="11" customFormat="1" ht="21">
      <c r="A3" s="28"/>
      <c r="B3" s="29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8.75" customHeight="1">
      <c r="A4" s="39"/>
      <c r="B4" s="49" t="s">
        <v>208</v>
      </c>
      <c r="C4" s="39">
        <v>18</v>
      </c>
      <c r="D4" s="41"/>
      <c r="E4" s="27">
        <v>19</v>
      </c>
      <c r="F4" s="40"/>
      <c r="G4" s="39">
        <v>18</v>
      </c>
      <c r="H4" s="41"/>
      <c r="I4" s="39">
        <v>18</v>
      </c>
      <c r="J4" s="41"/>
      <c r="K4" s="26" t="s">
        <v>209</v>
      </c>
    </row>
    <row r="5" spans="1:11" s="44" customFormat="1" ht="20.25" customHeight="1">
      <c r="A5" s="13" t="s">
        <v>222</v>
      </c>
      <c r="B5" s="12" t="s">
        <v>187</v>
      </c>
      <c r="C5" s="85"/>
      <c r="D5" s="43"/>
      <c r="E5" s="85"/>
      <c r="F5" s="43"/>
      <c r="G5" s="85"/>
      <c r="H5" s="43"/>
      <c r="I5" s="85"/>
      <c r="J5" s="43"/>
      <c r="K5" s="43"/>
    </row>
    <row r="6" spans="1:11" s="11" customFormat="1" ht="30" customHeight="1">
      <c r="A6" s="45">
        <v>1</v>
      </c>
      <c r="B6" s="48" t="s">
        <v>659</v>
      </c>
      <c r="C6" s="2">
        <v>14</v>
      </c>
      <c r="D6" s="103">
        <f>C6/18</f>
        <v>0.77777777777777779</v>
      </c>
      <c r="E6" s="2">
        <v>15</v>
      </c>
      <c r="F6" s="103">
        <f>E6/19</f>
        <v>0.78947368421052633</v>
      </c>
      <c r="G6" s="2">
        <v>14</v>
      </c>
      <c r="H6" s="103">
        <f>G6/18</f>
        <v>0.77777777777777779</v>
      </c>
      <c r="I6" s="2">
        <v>14</v>
      </c>
      <c r="J6" s="103">
        <f>I6/18</f>
        <v>0.77777777777777779</v>
      </c>
      <c r="K6" s="26">
        <f>(D6+F6+H6+J6)/4</f>
        <v>0.7807017543859649</v>
      </c>
    </row>
    <row r="7" spans="1:11" s="11" customFormat="1" ht="30" customHeight="1">
      <c r="A7" s="45">
        <v>2</v>
      </c>
      <c r="B7" s="48" t="s">
        <v>660</v>
      </c>
      <c r="C7" s="2">
        <v>14</v>
      </c>
      <c r="D7" s="103">
        <f t="shared" ref="D7:D40" si="0">C7/18</f>
        <v>0.77777777777777779</v>
      </c>
      <c r="E7" s="2">
        <v>15</v>
      </c>
      <c r="F7" s="103">
        <f t="shared" ref="F7:F40" si="1">E7/19</f>
        <v>0.78947368421052633</v>
      </c>
      <c r="G7" s="2">
        <v>14</v>
      </c>
      <c r="H7" s="103">
        <f t="shared" ref="H7:J22" si="2">G7/18</f>
        <v>0.77777777777777779</v>
      </c>
      <c r="I7" s="2">
        <v>14</v>
      </c>
      <c r="J7" s="103">
        <f t="shared" si="2"/>
        <v>0.77777777777777779</v>
      </c>
      <c r="K7" s="26">
        <f t="shared" ref="K7:K40" si="3">(D7+F7+H7+J7)/4</f>
        <v>0.7807017543859649</v>
      </c>
    </row>
    <row r="8" spans="1:11" s="11" customFormat="1" ht="30" customHeight="1">
      <c r="A8" s="45">
        <v>3</v>
      </c>
      <c r="B8" s="48" t="s">
        <v>661</v>
      </c>
      <c r="C8" s="2">
        <v>15</v>
      </c>
      <c r="D8" s="103">
        <f t="shared" si="0"/>
        <v>0.83333333333333337</v>
      </c>
      <c r="E8" s="2">
        <v>16</v>
      </c>
      <c r="F8" s="103">
        <f t="shared" si="1"/>
        <v>0.84210526315789469</v>
      </c>
      <c r="G8" s="2">
        <v>15</v>
      </c>
      <c r="H8" s="103">
        <f t="shared" si="2"/>
        <v>0.83333333333333337</v>
      </c>
      <c r="I8" s="2">
        <v>15</v>
      </c>
      <c r="J8" s="103">
        <f t="shared" si="2"/>
        <v>0.83333333333333337</v>
      </c>
      <c r="K8" s="26">
        <f t="shared" si="3"/>
        <v>0.83552631578947378</v>
      </c>
    </row>
    <row r="9" spans="1:11" s="11" customFormat="1" ht="30" customHeight="1">
      <c r="A9" s="45">
        <v>4</v>
      </c>
      <c r="B9" s="48" t="s">
        <v>662</v>
      </c>
      <c r="C9" s="2">
        <v>14</v>
      </c>
      <c r="D9" s="103">
        <f t="shared" si="0"/>
        <v>0.77777777777777779</v>
      </c>
      <c r="E9" s="2">
        <v>15</v>
      </c>
      <c r="F9" s="103">
        <f t="shared" si="1"/>
        <v>0.78947368421052633</v>
      </c>
      <c r="G9" s="2">
        <v>14</v>
      </c>
      <c r="H9" s="103">
        <f t="shared" si="2"/>
        <v>0.77777777777777779</v>
      </c>
      <c r="I9" s="2">
        <v>14</v>
      </c>
      <c r="J9" s="103">
        <f t="shared" si="2"/>
        <v>0.77777777777777779</v>
      </c>
      <c r="K9" s="26">
        <f t="shared" si="3"/>
        <v>0.7807017543859649</v>
      </c>
    </row>
    <row r="10" spans="1:11" s="11" customFormat="1" ht="30" customHeight="1">
      <c r="A10" s="45">
        <v>5</v>
      </c>
      <c r="B10" s="48" t="s">
        <v>663</v>
      </c>
      <c r="C10" s="2">
        <v>15</v>
      </c>
      <c r="D10" s="103">
        <f t="shared" si="0"/>
        <v>0.83333333333333337</v>
      </c>
      <c r="E10" s="2">
        <v>16</v>
      </c>
      <c r="F10" s="103">
        <f t="shared" si="1"/>
        <v>0.84210526315789469</v>
      </c>
      <c r="G10" s="2">
        <v>15</v>
      </c>
      <c r="H10" s="103">
        <f t="shared" si="2"/>
        <v>0.83333333333333337</v>
      </c>
      <c r="I10" s="2">
        <v>15</v>
      </c>
      <c r="J10" s="103">
        <f t="shared" si="2"/>
        <v>0.83333333333333337</v>
      </c>
      <c r="K10" s="26">
        <f t="shared" si="3"/>
        <v>0.83552631578947378</v>
      </c>
    </row>
    <row r="11" spans="1:11" s="11" customFormat="1" ht="30" customHeight="1">
      <c r="A11" s="45">
        <v>6</v>
      </c>
      <c r="B11" s="48" t="s">
        <v>664</v>
      </c>
      <c r="C11" s="2">
        <v>12</v>
      </c>
      <c r="D11" s="103">
        <f t="shared" si="0"/>
        <v>0.66666666666666663</v>
      </c>
      <c r="E11" s="2">
        <v>13</v>
      </c>
      <c r="F11" s="103">
        <f t="shared" si="1"/>
        <v>0.68421052631578949</v>
      </c>
      <c r="G11" s="2">
        <v>12</v>
      </c>
      <c r="H11" s="103">
        <f t="shared" si="2"/>
        <v>0.66666666666666663</v>
      </c>
      <c r="I11" s="2">
        <v>12</v>
      </c>
      <c r="J11" s="103">
        <f t="shared" si="2"/>
        <v>0.66666666666666663</v>
      </c>
      <c r="K11" s="26">
        <f t="shared" si="3"/>
        <v>0.67105263157894735</v>
      </c>
    </row>
    <row r="12" spans="1:11" s="11" customFormat="1" ht="30" customHeight="1">
      <c r="A12" s="45">
        <v>7</v>
      </c>
      <c r="B12" s="48" t="s">
        <v>665</v>
      </c>
      <c r="C12" s="2">
        <v>14</v>
      </c>
      <c r="D12" s="103">
        <f t="shared" si="0"/>
        <v>0.77777777777777779</v>
      </c>
      <c r="E12" s="2">
        <v>15</v>
      </c>
      <c r="F12" s="103">
        <f t="shared" si="1"/>
        <v>0.78947368421052633</v>
      </c>
      <c r="G12" s="2">
        <v>14</v>
      </c>
      <c r="H12" s="103">
        <f t="shared" si="2"/>
        <v>0.77777777777777779</v>
      </c>
      <c r="I12" s="2">
        <v>14</v>
      </c>
      <c r="J12" s="103">
        <f t="shared" si="2"/>
        <v>0.77777777777777779</v>
      </c>
      <c r="K12" s="26">
        <f t="shared" si="3"/>
        <v>0.7807017543859649</v>
      </c>
    </row>
    <row r="13" spans="1:11" s="11" customFormat="1" ht="30" customHeight="1">
      <c r="A13" s="45">
        <v>8</v>
      </c>
      <c r="B13" s="48" t="s">
        <v>666</v>
      </c>
      <c r="C13" s="2">
        <v>13</v>
      </c>
      <c r="D13" s="103">
        <f t="shared" si="0"/>
        <v>0.72222222222222221</v>
      </c>
      <c r="E13" s="2">
        <v>14</v>
      </c>
      <c r="F13" s="103">
        <f t="shared" si="1"/>
        <v>0.73684210526315785</v>
      </c>
      <c r="G13" s="2">
        <v>13</v>
      </c>
      <c r="H13" s="103">
        <f t="shared" si="2"/>
        <v>0.72222222222222221</v>
      </c>
      <c r="I13" s="2">
        <v>13</v>
      </c>
      <c r="J13" s="103">
        <f t="shared" si="2"/>
        <v>0.72222222222222221</v>
      </c>
      <c r="K13" s="26">
        <f t="shared" si="3"/>
        <v>0.72587719298245612</v>
      </c>
    </row>
    <row r="14" spans="1:11" s="11" customFormat="1" ht="30" customHeight="1">
      <c r="A14" s="45">
        <v>9</v>
      </c>
      <c r="B14" s="48" t="s">
        <v>667</v>
      </c>
      <c r="C14" s="2">
        <v>13</v>
      </c>
      <c r="D14" s="103">
        <f t="shared" si="0"/>
        <v>0.72222222222222221</v>
      </c>
      <c r="E14" s="2">
        <v>14</v>
      </c>
      <c r="F14" s="103">
        <f t="shared" si="1"/>
        <v>0.73684210526315785</v>
      </c>
      <c r="G14" s="2">
        <v>13</v>
      </c>
      <c r="H14" s="103">
        <f t="shared" si="2"/>
        <v>0.72222222222222221</v>
      </c>
      <c r="I14" s="2">
        <v>13</v>
      </c>
      <c r="J14" s="103">
        <f t="shared" si="2"/>
        <v>0.72222222222222221</v>
      </c>
      <c r="K14" s="26">
        <f t="shared" si="3"/>
        <v>0.72587719298245612</v>
      </c>
    </row>
    <row r="15" spans="1:11" s="11" customFormat="1" ht="30" customHeight="1">
      <c r="A15" s="45">
        <v>10</v>
      </c>
      <c r="B15" s="48" t="s">
        <v>668</v>
      </c>
      <c r="C15" s="2">
        <v>14</v>
      </c>
      <c r="D15" s="103">
        <f t="shared" si="0"/>
        <v>0.77777777777777779</v>
      </c>
      <c r="E15" s="2">
        <v>15</v>
      </c>
      <c r="F15" s="103">
        <f t="shared" si="1"/>
        <v>0.78947368421052633</v>
      </c>
      <c r="G15" s="2">
        <v>14</v>
      </c>
      <c r="H15" s="103">
        <f t="shared" si="2"/>
        <v>0.77777777777777779</v>
      </c>
      <c r="I15" s="2">
        <v>14</v>
      </c>
      <c r="J15" s="103">
        <f t="shared" si="2"/>
        <v>0.77777777777777779</v>
      </c>
      <c r="K15" s="26">
        <f t="shared" si="3"/>
        <v>0.7807017543859649</v>
      </c>
    </row>
    <row r="16" spans="1:11" s="11" customFormat="1" ht="30" customHeight="1">
      <c r="A16" s="45">
        <v>11</v>
      </c>
      <c r="B16" s="48" t="s">
        <v>669</v>
      </c>
      <c r="C16" s="2">
        <v>12</v>
      </c>
      <c r="D16" s="103">
        <f t="shared" si="0"/>
        <v>0.66666666666666663</v>
      </c>
      <c r="E16" s="2">
        <v>13</v>
      </c>
      <c r="F16" s="103">
        <f t="shared" si="1"/>
        <v>0.68421052631578949</v>
      </c>
      <c r="G16" s="2">
        <v>12</v>
      </c>
      <c r="H16" s="103">
        <f t="shared" si="2"/>
        <v>0.66666666666666663</v>
      </c>
      <c r="I16" s="2">
        <v>12</v>
      </c>
      <c r="J16" s="103">
        <f t="shared" si="2"/>
        <v>0.66666666666666663</v>
      </c>
      <c r="K16" s="26">
        <f t="shared" si="3"/>
        <v>0.67105263157894735</v>
      </c>
    </row>
    <row r="17" spans="1:11" s="11" customFormat="1" ht="30" customHeight="1">
      <c r="A17" s="45">
        <v>12</v>
      </c>
      <c r="B17" s="48" t="s">
        <v>670</v>
      </c>
      <c r="C17" s="2">
        <v>17</v>
      </c>
      <c r="D17" s="103">
        <f t="shared" si="0"/>
        <v>0.94444444444444442</v>
      </c>
      <c r="E17" s="2">
        <v>18</v>
      </c>
      <c r="F17" s="103">
        <f t="shared" si="1"/>
        <v>0.94736842105263153</v>
      </c>
      <c r="G17" s="2">
        <v>17</v>
      </c>
      <c r="H17" s="103">
        <f t="shared" si="2"/>
        <v>0.94444444444444442</v>
      </c>
      <c r="I17" s="2">
        <v>17</v>
      </c>
      <c r="J17" s="103">
        <f t="shared" si="2"/>
        <v>0.94444444444444442</v>
      </c>
      <c r="K17" s="26">
        <f t="shared" si="3"/>
        <v>0.94517543859649122</v>
      </c>
    </row>
    <row r="18" spans="1:11" s="11" customFormat="1" ht="30" customHeight="1">
      <c r="A18" s="45">
        <v>13</v>
      </c>
      <c r="B18" s="48" t="s">
        <v>671</v>
      </c>
      <c r="C18" s="2">
        <v>12</v>
      </c>
      <c r="D18" s="103">
        <f t="shared" si="0"/>
        <v>0.66666666666666663</v>
      </c>
      <c r="E18" s="2">
        <v>13</v>
      </c>
      <c r="F18" s="103">
        <f t="shared" si="1"/>
        <v>0.68421052631578949</v>
      </c>
      <c r="G18" s="2">
        <v>12</v>
      </c>
      <c r="H18" s="103">
        <f t="shared" si="2"/>
        <v>0.66666666666666663</v>
      </c>
      <c r="I18" s="2">
        <v>12</v>
      </c>
      <c r="J18" s="103">
        <f t="shared" si="2"/>
        <v>0.66666666666666663</v>
      </c>
      <c r="K18" s="26">
        <f t="shared" si="3"/>
        <v>0.67105263157894735</v>
      </c>
    </row>
    <row r="19" spans="1:11" s="11" customFormat="1" ht="30" customHeight="1">
      <c r="A19" s="45">
        <v>14</v>
      </c>
      <c r="B19" s="48" t="s">
        <v>672</v>
      </c>
      <c r="C19" s="2">
        <v>12</v>
      </c>
      <c r="D19" s="103">
        <f t="shared" si="0"/>
        <v>0.66666666666666663</v>
      </c>
      <c r="E19" s="2">
        <v>13</v>
      </c>
      <c r="F19" s="103">
        <f t="shared" si="1"/>
        <v>0.68421052631578949</v>
      </c>
      <c r="G19" s="2">
        <v>12</v>
      </c>
      <c r="H19" s="103">
        <f t="shared" si="2"/>
        <v>0.66666666666666663</v>
      </c>
      <c r="I19" s="2">
        <v>12</v>
      </c>
      <c r="J19" s="103">
        <f t="shared" si="2"/>
        <v>0.66666666666666663</v>
      </c>
      <c r="K19" s="26">
        <f t="shared" si="3"/>
        <v>0.67105263157894735</v>
      </c>
    </row>
    <row r="20" spans="1:11" s="11" customFormat="1" ht="30" customHeight="1">
      <c r="A20" s="45">
        <v>15</v>
      </c>
      <c r="B20" s="48" t="s">
        <v>673</v>
      </c>
      <c r="C20" s="2">
        <v>14</v>
      </c>
      <c r="D20" s="103">
        <f t="shared" si="0"/>
        <v>0.77777777777777779</v>
      </c>
      <c r="E20" s="2">
        <v>15</v>
      </c>
      <c r="F20" s="103">
        <f t="shared" si="1"/>
        <v>0.78947368421052633</v>
      </c>
      <c r="G20" s="2">
        <v>14</v>
      </c>
      <c r="H20" s="103">
        <f t="shared" si="2"/>
        <v>0.77777777777777779</v>
      </c>
      <c r="I20" s="2">
        <v>14</v>
      </c>
      <c r="J20" s="103">
        <f t="shared" si="2"/>
        <v>0.77777777777777779</v>
      </c>
      <c r="K20" s="26">
        <f t="shared" si="3"/>
        <v>0.7807017543859649</v>
      </c>
    </row>
    <row r="21" spans="1:11" s="11" customFormat="1" ht="30" customHeight="1">
      <c r="A21" s="45">
        <v>16</v>
      </c>
      <c r="B21" s="48" t="s">
        <v>674</v>
      </c>
      <c r="C21" s="2">
        <v>15</v>
      </c>
      <c r="D21" s="103">
        <f t="shared" si="0"/>
        <v>0.83333333333333337</v>
      </c>
      <c r="E21" s="2">
        <v>16</v>
      </c>
      <c r="F21" s="103">
        <f t="shared" si="1"/>
        <v>0.84210526315789469</v>
      </c>
      <c r="G21" s="2">
        <v>15</v>
      </c>
      <c r="H21" s="103">
        <f t="shared" si="2"/>
        <v>0.83333333333333337</v>
      </c>
      <c r="I21" s="2">
        <v>15</v>
      </c>
      <c r="J21" s="103">
        <f t="shared" si="2"/>
        <v>0.83333333333333337</v>
      </c>
      <c r="K21" s="26">
        <f t="shared" si="3"/>
        <v>0.83552631578947378</v>
      </c>
    </row>
    <row r="22" spans="1:11" s="11" customFormat="1" ht="30" customHeight="1">
      <c r="A22" s="45">
        <v>17</v>
      </c>
      <c r="B22" s="48" t="s">
        <v>675</v>
      </c>
      <c r="C22" s="2">
        <v>13</v>
      </c>
      <c r="D22" s="103">
        <f t="shared" si="0"/>
        <v>0.72222222222222221</v>
      </c>
      <c r="E22" s="2">
        <v>14</v>
      </c>
      <c r="F22" s="103">
        <f t="shared" si="1"/>
        <v>0.73684210526315785</v>
      </c>
      <c r="G22" s="2">
        <v>13</v>
      </c>
      <c r="H22" s="103">
        <f t="shared" si="2"/>
        <v>0.72222222222222221</v>
      </c>
      <c r="I22" s="2">
        <v>13</v>
      </c>
      <c r="J22" s="103">
        <f t="shared" si="2"/>
        <v>0.72222222222222221</v>
      </c>
      <c r="K22" s="26">
        <f t="shared" si="3"/>
        <v>0.72587719298245612</v>
      </c>
    </row>
    <row r="23" spans="1:11" s="11" customFormat="1" ht="30" customHeight="1">
      <c r="A23" s="45">
        <v>18</v>
      </c>
      <c r="B23" s="48" t="s">
        <v>676</v>
      </c>
      <c r="C23" s="2">
        <v>13</v>
      </c>
      <c r="D23" s="103">
        <f t="shared" si="0"/>
        <v>0.72222222222222221</v>
      </c>
      <c r="E23" s="2">
        <v>14</v>
      </c>
      <c r="F23" s="103">
        <f t="shared" si="1"/>
        <v>0.73684210526315785</v>
      </c>
      <c r="G23" s="2">
        <v>13</v>
      </c>
      <c r="H23" s="103">
        <f t="shared" ref="H23:J38" si="4">G23/18</f>
        <v>0.72222222222222221</v>
      </c>
      <c r="I23" s="2">
        <v>13</v>
      </c>
      <c r="J23" s="103">
        <f t="shared" si="4"/>
        <v>0.72222222222222221</v>
      </c>
      <c r="K23" s="26">
        <f t="shared" si="3"/>
        <v>0.72587719298245612</v>
      </c>
    </row>
    <row r="24" spans="1:11" s="11" customFormat="1" ht="30" customHeight="1">
      <c r="A24" s="45">
        <v>19</v>
      </c>
      <c r="B24" s="48" t="s">
        <v>677</v>
      </c>
      <c r="C24" s="2">
        <v>12</v>
      </c>
      <c r="D24" s="103">
        <f t="shared" si="0"/>
        <v>0.66666666666666663</v>
      </c>
      <c r="E24" s="2">
        <v>13</v>
      </c>
      <c r="F24" s="103">
        <f t="shared" si="1"/>
        <v>0.68421052631578949</v>
      </c>
      <c r="G24" s="2">
        <v>12</v>
      </c>
      <c r="H24" s="103">
        <f t="shared" si="4"/>
        <v>0.66666666666666663</v>
      </c>
      <c r="I24" s="2">
        <v>12</v>
      </c>
      <c r="J24" s="103">
        <f t="shared" si="4"/>
        <v>0.66666666666666663</v>
      </c>
      <c r="K24" s="26">
        <f t="shared" si="3"/>
        <v>0.67105263157894735</v>
      </c>
    </row>
    <row r="25" spans="1:11" s="46" customFormat="1" ht="30" customHeight="1">
      <c r="A25" s="45">
        <v>20</v>
      </c>
      <c r="B25" s="48" t="s">
        <v>678</v>
      </c>
      <c r="C25" s="45">
        <v>13</v>
      </c>
      <c r="D25" s="103">
        <f t="shared" si="0"/>
        <v>0.72222222222222221</v>
      </c>
      <c r="E25" s="45">
        <v>14</v>
      </c>
      <c r="F25" s="103">
        <f t="shared" si="1"/>
        <v>0.73684210526315785</v>
      </c>
      <c r="G25" s="45">
        <v>13</v>
      </c>
      <c r="H25" s="103">
        <f t="shared" si="4"/>
        <v>0.72222222222222221</v>
      </c>
      <c r="I25" s="45">
        <v>13</v>
      </c>
      <c r="J25" s="103">
        <f t="shared" si="4"/>
        <v>0.72222222222222221</v>
      </c>
      <c r="K25" s="26">
        <f t="shared" si="3"/>
        <v>0.72587719298245612</v>
      </c>
    </row>
    <row r="26" spans="1:11" s="46" customFormat="1" ht="30" customHeight="1">
      <c r="A26" s="45">
        <v>21</v>
      </c>
      <c r="B26" s="48" t="s">
        <v>679</v>
      </c>
      <c r="C26" s="45">
        <v>10</v>
      </c>
      <c r="D26" s="103">
        <f t="shared" si="0"/>
        <v>0.55555555555555558</v>
      </c>
      <c r="E26" s="45">
        <v>11</v>
      </c>
      <c r="F26" s="103">
        <f t="shared" si="1"/>
        <v>0.57894736842105265</v>
      </c>
      <c r="G26" s="45">
        <v>10</v>
      </c>
      <c r="H26" s="103">
        <f t="shared" si="4"/>
        <v>0.55555555555555558</v>
      </c>
      <c r="I26" s="45">
        <v>10</v>
      </c>
      <c r="J26" s="103">
        <f t="shared" si="4"/>
        <v>0.55555555555555558</v>
      </c>
      <c r="K26" s="26">
        <f t="shared" si="3"/>
        <v>0.56140350877192979</v>
      </c>
    </row>
    <row r="27" spans="1:11" s="11" customFormat="1" ht="30" customHeight="1">
      <c r="A27" s="45">
        <v>22</v>
      </c>
      <c r="B27" s="48" t="s">
        <v>680</v>
      </c>
      <c r="C27" s="2">
        <v>12</v>
      </c>
      <c r="D27" s="103">
        <f t="shared" si="0"/>
        <v>0.66666666666666663</v>
      </c>
      <c r="E27" s="2">
        <v>13</v>
      </c>
      <c r="F27" s="103">
        <f t="shared" si="1"/>
        <v>0.68421052631578949</v>
      </c>
      <c r="G27" s="2">
        <v>12</v>
      </c>
      <c r="H27" s="103">
        <f t="shared" si="4"/>
        <v>0.66666666666666663</v>
      </c>
      <c r="I27" s="2">
        <v>12</v>
      </c>
      <c r="J27" s="103">
        <f t="shared" si="4"/>
        <v>0.66666666666666663</v>
      </c>
      <c r="K27" s="26">
        <f t="shared" si="3"/>
        <v>0.67105263157894735</v>
      </c>
    </row>
    <row r="28" spans="1:11" s="11" customFormat="1" ht="30" customHeight="1">
      <c r="A28" s="45">
        <v>23</v>
      </c>
      <c r="B28" s="48" t="s">
        <v>681</v>
      </c>
      <c r="C28" s="2">
        <v>11</v>
      </c>
      <c r="D28" s="103">
        <f t="shared" si="0"/>
        <v>0.61111111111111116</v>
      </c>
      <c r="E28" s="2">
        <v>12</v>
      </c>
      <c r="F28" s="103">
        <f t="shared" si="1"/>
        <v>0.63157894736842102</v>
      </c>
      <c r="G28" s="2">
        <v>11</v>
      </c>
      <c r="H28" s="103">
        <f t="shared" si="4"/>
        <v>0.61111111111111116</v>
      </c>
      <c r="I28" s="2">
        <v>11</v>
      </c>
      <c r="J28" s="103">
        <f t="shared" si="4"/>
        <v>0.61111111111111116</v>
      </c>
      <c r="K28" s="26">
        <f t="shared" si="3"/>
        <v>0.61622807017543857</v>
      </c>
    </row>
    <row r="29" spans="1:11" s="11" customFormat="1" ht="30" customHeight="1">
      <c r="A29" s="45">
        <v>24</v>
      </c>
      <c r="B29" s="48" t="s">
        <v>682</v>
      </c>
      <c r="C29" s="2">
        <v>13</v>
      </c>
      <c r="D29" s="103">
        <f t="shared" si="0"/>
        <v>0.72222222222222221</v>
      </c>
      <c r="E29" s="2">
        <v>14</v>
      </c>
      <c r="F29" s="103">
        <f t="shared" si="1"/>
        <v>0.73684210526315785</v>
      </c>
      <c r="G29" s="2">
        <v>13</v>
      </c>
      <c r="H29" s="103">
        <f t="shared" si="4"/>
        <v>0.72222222222222221</v>
      </c>
      <c r="I29" s="2">
        <v>13</v>
      </c>
      <c r="J29" s="103">
        <f t="shared" si="4"/>
        <v>0.72222222222222221</v>
      </c>
      <c r="K29" s="26">
        <f t="shared" si="3"/>
        <v>0.72587719298245612</v>
      </c>
    </row>
    <row r="30" spans="1:11" s="11" customFormat="1" ht="30" customHeight="1">
      <c r="A30" s="82">
        <v>25</v>
      </c>
      <c r="B30" s="48" t="s">
        <v>683</v>
      </c>
      <c r="C30" s="2">
        <v>15</v>
      </c>
      <c r="D30" s="103">
        <f t="shared" si="0"/>
        <v>0.83333333333333337</v>
      </c>
      <c r="E30" s="2">
        <v>16</v>
      </c>
      <c r="F30" s="103">
        <f t="shared" si="1"/>
        <v>0.84210526315789469</v>
      </c>
      <c r="G30" s="2">
        <v>15</v>
      </c>
      <c r="H30" s="103">
        <f t="shared" si="4"/>
        <v>0.83333333333333337</v>
      </c>
      <c r="I30" s="2">
        <v>15</v>
      </c>
      <c r="J30" s="103">
        <f t="shared" si="4"/>
        <v>0.83333333333333337</v>
      </c>
      <c r="K30" s="26">
        <f t="shared" si="3"/>
        <v>0.83552631578947378</v>
      </c>
    </row>
    <row r="31" spans="1:11" s="11" customFormat="1" ht="30" customHeight="1">
      <c r="A31" s="45">
        <v>26</v>
      </c>
      <c r="B31" s="48" t="s">
        <v>684</v>
      </c>
      <c r="C31" s="2">
        <v>15</v>
      </c>
      <c r="D31" s="103">
        <f t="shared" si="0"/>
        <v>0.83333333333333337</v>
      </c>
      <c r="E31" s="2">
        <v>16</v>
      </c>
      <c r="F31" s="103">
        <f t="shared" si="1"/>
        <v>0.84210526315789469</v>
      </c>
      <c r="G31" s="2">
        <v>15</v>
      </c>
      <c r="H31" s="103">
        <f t="shared" si="4"/>
        <v>0.83333333333333337</v>
      </c>
      <c r="I31" s="2">
        <v>15</v>
      </c>
      <c r="J31" s="103">
        <f t="shared" si="4"/>
        <v>0.83333333333333337</v>
      </c>
      <c r="K31" s="26">
        <f t="shared" si="3"/>
        <v>0.83552631578947378</v>
      </c>
    </row>
    <row r="32" spans="1:11" s="11" customFormat="1" ht="30" customHeight="1">
      <c r="A32" s="45">
        <v>27</v>
      </c>
      <c r="B32" s="48" t="s">
        <v>685</v>
      </c>
      <c r="C32" s="2">
        <v>11</v>
      </c>
      <c r="D32" s="103">
        <f t="shared" si="0"/>
        <v>0.61111111111111116</v>
      </c>
      <c r="E32" s="2">
        <v>12</v>
      </c>
      <c r="F32" s="103">
        <f t="shared" si="1"/>
        <v>0.63157894736842102</v>
      </c>
      <c r="G32" s="2">
        <v>11</v>
      </c>
      <c r="H32" s="103">
        <f t="shared" si="4"/>
        <v>0.61111111111111116</v>
      </c>
      <c r="I32" s="2">
        <v>11</v>
      </c>
      <c r="J32" s="103">
        <f t="shared" si="4"/>
        <v>0.61111111111111116</v>
      </c>
      <c r="K32" s="26">
        <f t="shared" si="3"/>
        <v>0.61622807017543857</v>
      </c>
    </row>
    <row r="33" spans="1:11" s="11" customFormat="1" ht="30" customHeight="1">
      <c r="A33" s="45">
        <v>28</v>
      </c>
      <c r="B33" s="48" t="s">
        <v>686</v>
      </c>
      <c r="C33" s="2">
        <v>15</v>
      </c>
      <c r="D33" s="103">
        <f t="shared" si="0"/>
        <v>0.83333333333333337</v>
      </c>
      <c r="E33" s="2">
        <v>16</v>
      </c>
      <c r="F33" s="103">
        <f t="shared" si="1"/>
        <v>0.84210526315789469</v>
      </c>
      <c r="G33" s="2">
        <v>15</v>
      </c>
      <c r="H33" s="103">
        <f t="shared" si="4"/>
        <v>0.83333333333333337</v>
      </c>
      <c r="I33" s="2">
        <v>15</v>
      </c>
      <c r="J33" s="103">
        <f t="shared" si="4"/>
        <v>0.83333333333333337</v>
      </c>
      <c r="K33" s="26">
        <f t="shared" si="3"/>
        <v>0.83552631578947378</v>
      </c>
    </row>
    <row r="34" spans="1:11" s="11" customFormat="1" ht="30" customHeight="1">
      <c r="A34" s="45">
        <v>29</v>
      </c>
      <c r="B34" s="48" t="s">
        <v>687</v>
      </c>
      <c r="C34" s="2">
        <v>14</v>
      </c>
      <c r="D34" s="103">
        <f t="shared" si="0"/>
        <v>0.77777777777777779</v>
      </c>
      <c r="E34" s="2">
        <v>15</v>
      </c>
      <c r="F34" s="103">
        <f t="shared" si="1"/>
        <v>0.78947368421052633</v>
      </c>
      <c r="G34" s="2">
        <v>14</v>
      </c>
      <c r="H34" s="103">
        <f t="shared" si="4"/>
        <v>0.77777777777777779</v>
      </c>
      <c r="I34" s="2">
        <v>14</v>
      </c>
      <c r="J34" s="103">
        <f t="shared" si="4"/>
        <v>0.77777777777777779</v>
      </c>
      <c r="K34" s="26">
        <f t="shared" si="3"/>
        <v>0.7807017543859649</v>
      </c>
    </row>
    <row r="35" spans="1:11" s="11" customFormat="1" ht="30" customHeight="1">
      <c r="A35" s="45">
        <v>30</v>
      </c>
      <c r="B35" s="48" t="s">
        <v>688</v>
      </c>
      <c r="C35" s="2">
        <v>16</v>
      </c>
      <c r="D35" s="103">
        <f t="shared" si="0"/>
        <v>0.88888888888888884</v>
      </c>
      <c r="E35" s="2">
        <v>17</v>
      </c>
      <c r="F35" s="103">
        <f t="shared" si="1"/>
        <v>0.89473684210526316</v>
      </c>
      <c r="G35" s="2">
        <v>16</v>
      </c>
      <c r="H35" s="103">
        <f t="shared" si="4"/>
        <v>0.88888888888888884</v>
      </c>
      <c r="I35" s="2">
        <v>16</v>
      </c>
      <c r="J35" s="103">
        <f t="shared" si="4"/>
        <v>0.88888888888888884</v>
      </c>
      <c r="K35" s="26">
        <f t="shared" si="3"/>
        <v>0.89035087719298245</v>
      </c>
    </row>
    <row r="36" spans="1:11" s="11" customFormat="1" ht="30" customHeight="1">
      <c r="A36" s="45">
        <v>31</v>
      </c>
      <c r="B36" s="48" t="s">
        <v>689</v>
      </c>
      <c r="C36" s="2">
        <v>13</v>
      </c>
      <c r="D36" s="103">
        <f t="shared" si="0"/>
        <v>0.72222222222222221</v>
      </c>
      <c r="E36" s="2">
        <v>14</v>
      </c>
      <c r="F36" s="103">
        <f t="shared" si="1"/>
        <v>0.73684210526315785</v>
      </c>
      <c r="G36" s="2">
        <v>13</v>
      </c>
      <c r="H36" s="103">
        <f t="shared" si="4"/>
        <v>0.72222222222222221</v>
      </c>
      <c r="I36" s="2">
        <v>13</v>
      </c>
      <c r="J36" s="103">
        <f t="shared" si="4"/>
        <v>0.72222222222222221</v>
      </c>
      <c r="K36" s="26">
        <f t="shared" si="3"/>
        <v>0.72587719298245612</v>
      </c>
    </row>
    <row r="37" spans="1:11" s="11" customFormat="1" ht="30" customHeight="1">
      <c r="A37" s="45">
        <v>32</v>
      </c>
      <c r="B37" s="48" t="s">
        <v>690</v>
      </c>
      <c r="C37" s="2">
        <v>15</v>
      </c>
      <c r="D37" s="103">
        <f t="shared" si="0"/>
        <v>0.83333333333333337</v>
      </c>
      <c r="E37" s="2">
        <v>16</v>
      </c>
      <c r="F37" s="103">
        <f t="shared" si="1"/>
        <v>0.84210526315789469</v>
      </c>
      <c r="G37" s="2">
        <v>15</v>
      </c>
      <c r="H37" s="103">
        <f t="shared" si="4"/>
        <v>0.83333333333333337</v>
      </c>
      <c r="I37" s="2">
        <v>15</v>
      </c>
      <c r="J37" s="103">
        <f t="shared" si="4"/>
        <v>0.83333333333333337</v>
      </c>
      <c r="K37" s="26">
        <f t="shared" si="3"/>
        <v>0.83552631578947378</v>
      </c>
    </row>
    <row r="38" spans="1:11" s="11" customFormat="1" ht="30" customHeight="1">
      <c r="A38" s="45">
        <v>33</v>
      </c>
      <c r="B38" s="48" t="s">
        <v>691</v>
      </c>
      <c r="C38" s="2">
        <v>2</v>
      </c>
      <c r="D38" s="103">
        <f t="shared" si="0"/>
        <v>0.1111111111111111</v>
      </c>
      <c r="E38" s="2">
        <v>3</v>
      </c>
      <c r="F38" s="103">
        <f t="shared" si="1"/>
        <v>0.15789473684210525</v>
      </c>
      <c r="G38" s="2">
        <v>2</v>
      </c>
      <c r="H38" s="103">
        <f t="shared" si="4"/>
        <v>0.1111111111111111</v>
      </c>
      <c r="I38" s="2">
        <v>2</v>
      </c>
      <c r="J38" s="103">
        <f t="shared" si="4"/>
        <v>0.1111111111111111</v>
      </c>
      <c r="K38" s="26">
        <f t="shared" si="3"/>
        <v>0.12280701754385964</v>
      </c>
    </row>
    <row r="39" spans="1:11" s="11" customFormat="1" ht="30" customHeight="1">
      <c r="A39" s="45">
        <v>34</v>
      </c>
      <c r="B39" s="48" t="s">
        <v>692</v>
      </c>
      <c r="C39" s="2">
        <v>14</v>
      </c>
      <c r="D39" s="103">
        <f t="shared" si="0"/>
        <v>0.77777777777777779</v>
      </c>
      <c r="E39" s="2">
        <v>15</v>
      </c>
      <c r="F39" s="103">
        <f t="shared" si="1"/>
        <v>0.78947368421052633</v>
      </c>
      <c r="G39" s="2">
        <v>14</v>
      </c>
      <c r="H39" s="103">
        <f t="shared" ref="H39:J40" si="5">G39/18</f>
        <v>0.77777777777777779</v>
      </c>
      <c r="I39" s="2">
        <v>14</v>
      </c>
      <c r="J39" s="103">
        <f t="shared" si="5"/>
        <v>0.77777777777777779</v>
      </c>
      <c r="K39" s="26">
        <f t="shared" si="3"/>
        <v>0.7807017543859649</v>
      </c>
    </row>
    <row r="40" spans="1:11" s="11" customFormat="1" ht="30" customHeight="1">
      <c r="A40" s="45">
        <v>35</v>
      </c>
      <c r="B40" s="48" t="s">
        <v>693</v>
      </c>
      <c r="C40" s="2">
        <v>15</v>
      </c>
      <c r="D40" s="103">
        <f t="shared" si="0"/>
        <v>0.83333333333333337</v>
      </c>
      <c r="E40" s="2">
        <v>16</v>
      </c>
      <c r="F40" s="103">
        <f t="shared" si="1"/>
        <v>0.84210526315789469</v>
      </c>
      <c r="G40" s="2">
        <v>15</v>
      </c>
      <c r="H40" s="103">
        <f t="shared" si="5"/>
        <v>0.83333333333333337</v>
      </c>
      <c r="I40" s="2">
        <v>15</v>
      </c>
      <c r="J40" s="103">
        <f t="shared" si="5"/>
        <v>0.83333333333333337</v>
      </c>
      <c r="K40" s="26">
        <f t="shared" si="3"/>
        <v>0.83552631578947378</v>
      </c>
    </row>
    <row r="41" spans="1:11" ht="24.95" customHeight="1">
      <c r="C41" s="131"/>
      <c r="D41" s="133"/>
      <c r="E41" s="131"/>
      <c r="F41" s="133"/>
      <c r="G41" s="131"/>
      <c r="H41" s="133"/>
      <c r="I41" s="131"/>
      <c r="J41" s="133"/>
    </row>
    <row r="42" spans="1:11" ht="24.95" customHeight="1">
      <c r="C42" s="131"/>
      <c r="D42" s="132"/>
      <c r="E42" s="131"/>
      <c r="F42" s="132"/>
      <c r="G42" s="131"/>
      <c r="H42" s="132"/>
      <c r="I42" s="131"/>
      <c r="J42" s="132"/>
    </row>
    <row r="43" spans="1:11" ht="24.95" customHeight="1">
      <c r="C43" s="131"/>
      <c r="D43" s="132"/>
      <c r="E43" s="131"/>
      <c r="F43" s="132"/>
      <c r="G43" s="131"/>
      <c r="H43" s="132"/>
      <c r="I43" s="131"/>
      <c r="J43" s="132"/>
    </row>
    <row r="44" spans="1:11" ht="24.95" customHeight="1">
      <c r="C44" s="131"/>
      <c r="D44" s="132"/>
      <c r="E44" s="131"/>
      <c r="F44" s="132"/>
      <c r="G44" s="131"/>
      <c r="H44" s="132"/>
      <c r="I44" s="131"/>
      <c r="J44" s="132"/>
    </row>
    <row r="45" spans="1:11" ht="24.95" customHeight="1">
      <c r="C45" s="131"/>
      <c r="D45" s="132"/>
      <c r="E45" s="131"/>
      <c r="F45" s="132"/>
      <c r="G45" s="131"/>
      <c r="H45" s="132"/>
      <c r="I45" s="131"/>
      <c r="J45" s="132"/>
    </row>
    <row r="46" spans="1:11" ht="24.95" customHeight="1">
      <c r="C46" s="131"/>
      <c r="D46" s="132"/>
      <c r="E46" s="131"/>
      <c r="F46" s="132"/>
      <c r="G46" s="131"/>
      <c r="H46" s="132"/>
      <c r="I46" s="131"/>
      <c r="J46" s="132"/>
    </row>
    <row r="47" spans="1:11" ht="24.95" customHeight="1">
      <c r="C47" s="131"/>
      <c r="D47" s="132"/>
      <c r="E47" s="131"/>
      <c r="F47" s="132"/>
      <c r="G47" s="131"/>
      <c r="H47" s="132"/>
      <c r="I47" s="131"/>
      <c r="J47" s="132"/>
    </row>
    <row r="48" spans="1:11" ht="24.95" customHeight="1">
      <c r="C48" s="131"/>
      <c r="D48" s="132"/>
      <c r="E48" s="131"/>
      <c r="F48" s="132"/>
      <c r="G48" s="131"/>
      <c r="H48" s="132"/>
      <c r="I48" s="131"/>
      <c r="J48" s="132"/>
    </row>
    <row r="49" spans="3:10" ht="24.95" customHeight="1">
      <c r="C49" s="131"/>
      <c r="D49" s="132"/>
      <c r="E49" s="131"/>
      <c r="F49" s="132"/>
      <c r="G49" s="131"/>
      <c r="H49" s="132"/>
      <c r="I49" s="131"/>
      <c r="J49" s="132"/>
    </row>
    <row r="50" spans="3:10" ht="24.95" customHeight="1">
      <c r="C50" s="131"/>
      <c r="D50" s="132"/>
      <c r="E50" s="131"/>
      <c r="F50" s="132"/>
      <c r="G50" s="131"/>
      <c r="H50" s="132"/>
      <c r="I50" s="131"/>
      <c r="J50" s="132"/>
    </row>
    <row r="51" spans="3:10" ht="24.95" customHeight="1">
      <c r="C51" s="131"/>
      <c r="D51" s="132"/>
      <c r="E51" s="131"/>
      <c r="F51" s="132"/>
      <c r="G51" s="131"/>
      <c r="H51" s="132"/>
      <c r="I51" s="131"/>
      <c r="J51" s="132"/>
    </row>
    <row r="52" spans="3:10" ht="24.95" customHeight="1">
      <c r="C52" s="121"/>
      <c r="D52" s="132"/>
      <c r="E52" s="121"/>
      <c r="F52" s="132"/>
      <c r="G52" s="121"/>
      <c r="H52" s="132"/>
      <c r="I52" s="121"/>
      <c r="J52" s="132"/>
    </row>
    <row r="53" spans="3:10" ht="24.95" customHeight="1">
      <c r="C53" s="121"/>
      <c r="D53" s="132"/>
      <c r="E53" s="121"/>
      <c r="F53" s="132"/>
      <c r="G53" s="121"/>
      <c r="H53" s="132"/>
      <c r="I53" s="121"/>
      <c r="J53" s="132"/>
    </row>
    <row r="54" spans="3:10" ht="24.95" customHeight="1">
      <c r="C54" s="121"/>
      <c r="D54" s="132"/>
      <c r="E54" s="121"/>
      <c r="F54" s="132"/>
      <c r="G54" s="121"/>
      <c r="H54" s="132"/>
      <c r="I54" s="121"/>
      <c r="J54" s="132"/>
    </row>
    <row r="55" spans="3:10" ht="24.95" customHeight="1">
      <c r="C55" s="121"/>
      <c r="D55" s="132"/>
      <c r="E55" s="121"/>
      <c r="F55" s="132"/>
      <c r="G55" s="121"/>
      <c r="H55" s="132"/>
      <c r="I55" s="121"/>
      <c r="J55" s="132"/>
    </row>
    <row r="56" spans="3:10" ht="24.95" customHeight="1">
      <c r="C56" s="121"/>
      <c r="D56" s="132"/>
      <c r="E56" s="121"/>
      <c r="F56" s="132"/>
      <c r="G56" s="121"/>
      <c r="H56" s="132"/>
      <c r="I56" s="121"/>
      <c r="J56" s="132"/>
    </row>
    <row r="57" spans="3:10" ht="24.95" customHeight="1">
      <c r="C57" s="121"/>
      <c r="D57" s="132"/>
      <c r="E57" s="121"/>
      <c r="F57" s="132"/>
      <c r="G57" s="121"/>
      <c r="H57" s="132"/>
      <c r="I57" s="121"/>
      <c r="J57" s="132"/>
    </row>
    <row r="58" spans="3:10" ht="24.95" customHeight="1">
      <c r="C58" s="121"/>
      <c r="D58" s="132"/>
      <c r="E58" s="121"/>
      <c r="F58" s="132"/>
      <c r="G58" s="121"/>
      <c r="H58" s="132"/>
      <c r="I58" s="121"/>
      <c r="J58" s="132"/>
    </row>
    <row r="59" spans="3:10" ht="24.95" customHeight="1">
      <c r="C59" s="121"/>
      <c r="D59" s="132"/>
      <c r="E59" s="121"/>
      <c r="F59" s="132"/>
      <c r="G59" s="121"/>
      <c r="H59" s="132"/>
      <c r="I59" s="121"/>
      <c r="J59" s="132"/>
    </row>
    <row r="60" spans="3:10" ht="24.95" customHeight="1">
      <c r="C60" s="121"/>
      <c r="D60" s="132"/>
      <c r="E60" s="121"/>
      <c r="F60" s="132"/>
      <c r="G60" s="121"/>
      <c r="H60" s="132"/>
      <c r="I60" s="121"/>
      <c r="J60" s="132"/>
    </row>
    <row r="61" spans="3:10" ht="24.95" customHeight="1">
      <c r="C61" s="121"/>
      <c r="D61" s="132"/>
      <c r="E61" s="121"/>
      <c r="F61" s="132"/>
      <c r="G61" s="121"/>
      <c r="H61" s="132"/>
      <c r="I61" s="121"/>
      <c r="J61" s="132"/>
    </row>
    <row r="62" spans="3:10" ht="24.95" customHeight="1">
      <c r="C62" s="121"/>
      <c r="D62" s="132"/>
      <c r="E62" s="121"/>
      <c r="F62" s="132"/>
      <c r="G62" s="121"/>
      <c r="H62" s="132"/>
      <c r="I62" s="121"/>
      <c r="J62" s="132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N27" sqref="N27"/>
    </sheetView>
  </sheetViews>
  <sheetFormatPr defaultRowHeight="24.95" customHeight="1"/>
  <cols>
    <col min="1" max="1" width="6.42578125" style="16" bestFit="1" customWidth="1"/>
    <col min="2" max="2" width="27.28515625" style="15" bestFit="1" customWidth="1"/>
    <col min="3" max="3" width="11.28515625" style="4" customWidth="1"/>
    <col min="4" max="4" width="11.140625" style="97" customWidth="1"/>
    <col min="5" max="5" width="12.5703125" style="4" customWidth="1"/>
    <col min="6" max="6" width="12.42578125" style="97" customWidth="1"/>
    <col min="7" max="7" width="9.140625" style="4"/>
    <col min="8" max="8" width="9.140625" style="97"/>
    <col min="9" max="9" width="7.7109375" style="4" customWidth="1"/>
    <col min="10" max="10" width="8.5703125" style="97" customWidth="1"/>
    <col min="11" max="16384" width="9.140625" style="4"/>
  </cols>
  <sheetData>
    <row r="1" spans="1:11" s="11" customFormat="1" ht="18.75">
      <c r="A1" s="151" t="s">
        <v>374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65" customFormat="1" ht="15">
      <c r="A2" s="67"/>
      <c r="B2" s="68" t="s">
        <v>201</v>
      </c>
      <c r="C2" s="163" t="s">
        <v>370</v>
      </c>
      <c r="D2" s="163"/>
      <c r="E2" s="163" t="s">
        <v>371</v>
      </c>
      <c r="F2" s="163"/>
      <c r="G2" s="164" t="s">
        <v>372</v>
      </c>
      <c r="H2" s="165"/>
      <c r="I2" s="163" t="s">
        <v>373</v>
      </c>
      <c r="J2" s="163"/>
      <c r="K2" s="64"/>
    </row>
    <row r="3" spans="1:11" s="11" customFormat="1" ht="21">
      <c r="A3" s="28"/>
      <c r="B3" s="29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5">
      <c r="A4" s="39"/>
      <c r="B4" s="49" t="s">
        <v>208</v>
      </c>
      <c r="C4" s="27">
        <v>18</v>
      </c>
      <c r="D4" s="41"/>
      <c r="E4" s="27">
        <v>19</v>
      </c>
      <c r="F4" s="40"/>
      <c r="G4" s="27">
        <v>18</v>
      </c>
      <c r="H4" s="41"/>
      <c r="I4" s="27">
        <v>18</v>
      </c>
      <c r="J4" s="41"/>
      <c r="K4" s="26" t="s">
        <v>209</v>
      </c>
    </row>
    <row r="5" spans="1:11" s="44" customFormat="1" ht="15.75">
      <c r="A5" s="13" t="s">
        <v>222</v>
      </c>
      <c r="B5" s="12" t="s">
        <v>187</v>
      </c>
      <c r="C5" s="85"/>
      <c r="D5" s="43"/>
      <c r="E5" s="85"/>
      <c r="F5" s="43"/>
      <c r="G5" s="85"/>
      <c r="H5" s="43"/>
      <c r="I5" s="85"/>
      <c r="J5" s="43"/>
      <c r="K5" s="43"/>
    </row>
    <row r="6" spans="1:11" s="11" customFormat="1" ht="30" customHeight="1">
      <c r="A6" s="76">
        <v>1</v>
      </c>
      <c r="B6" s="48" t="s">
        <v>694</v>
      </c>
      <c r="C6" s="2">
        <v>15</v>
      </c>
      <c r="D6" s="103">
        <f>C6/18</f>
        <v>0.83333333333333337</v>
      </c>
      <c r="E6" s="2">
        <v>16</v>
      </c>
      <c r="F6" s="103">
        <f>E6/19</f>
        <v>0.84210526315789469</v>
      </c>
      <c r="G6" s="2">
        <v>15</v>
      </c>
      <c r="H6" s="103">
        <f>G6/18</f>
        <v>0.83333333333333337</v>
      </c>
      <c r="I6" s="2">
        <v>15</v>
      </c>
      <c r="J6" s="103">
        <f>I6/18</f>
        <v>0.83333333333333337</v>
      </c>
      <c r="K6" s="26">
        <f>(D6+F6+H6+J6)/4</f>
        <v>0.83552631578947378</v>
      </c>
    </row>
    <row r="7" spans="1:11" s="11" customFormat="1" ht="30" customHeight="1">
      <c r="A7" s="76">
        <v>2</v>
      </c>
      <c r="B7" s="48" t="s">
        <v>695</v>
      </c>
      <c r="C7" s="2">
        <v>14</v>
      </c>
      <c r="D7" s="103">
        <f t="shared" ref="D7:D30" si="0">C7/18</f>
        <v>0.77777777777777779</v>
      </c>
      <c r="E7" s="2">
        <v>15</v>
      </c>
      <c r="F7" s="103">
        <f t="shared" ref="F7:F30" si="1">E7/19</f>
        <v>0.78947368421052633</v>
      </c>
      <c r="G7" s="2">
        <v>14</v>
      </c>
      <c r="H7" s="103">
        <f t="shared" ref="H7:J22" si="2">G7/18</f>
        <v>0.77777777777777779</v>
      </c>
      <c r="I7" s="2">
        <v>14</v>
      </c>
      <c r="J7" s="103">
        <f t="shared" si="2"/>
        <v>0.77777777777777779</v>
      </c>
      <c r="K7" s="26">
        <f t="shared" ref="K7:K30" si="3">(D7+F7+H7+J7)/4</f>
        <v>0.7807017543859649</v>
      </c>
    </row>
    <row r="8" spans="1:11" s="11" customFormat="1" ht="30" customHeight="1">
      <c r="A8" s="76">
        <v>3</v>
      </c>
      <c r="B8" s="48" t="s">
        <v>696</v>
      </c>
      <c r="C8" s="2">
        <v>16</v>
      </c>
      <c r="D8" s="103">
        <f t="shared" si="0"/>
        <v>0.88888888888888884</v>
      </c>
      <c r="E8" s="2">
        <v>17</v>
      </c>
      <c r="F8" s="103">
        <f t="shared" si="1"/>
        <v>0.89473684210526316</v>
      </c>
      <c r="G8" s="2">
        <v>16</v>
      </c>
      <c r="H8" s="103">
        <f t="shared" si="2"/>
        <v>0.88888888888888884</v>
      </c>
      <c r="I8" s="2">
        <v>16</v>
      </c>
      <c r="J8" s="103">
        <f t="shared" si="2"/>
        <v>0.88888888888888884</v>
      </c>
      <c r="K8" s="26">
        <f t="shared" si="3"/>
        <v>0.89035087719298245</v>
      </c>
    </row>
    <row r="9" spans="1:11" s="11" customFormat="1" ht="30" customHeight="1">
      <c r="A9" s="76">
        <v>4</v>
      </c>
      <c r="B9" s="48" t="s">
        <v>697</v>
      </c>
      <c r="C9" s="2">
        <v>15</v>
      </c>
      <c r="D9" s="103">
        <f t="shared" si="0"/>
        <v>0.83333333333333337</v>
      </c>
      <c r="E9" s="2">
        <v>16</v>
      </c>
      <c r="F9" s="103">
        <f t="shared" si="1"/>
        <v>0.84210526315789469</v>
      </c>
      <c r="G9" s="2">
        <v>15</v>
      </c>
      <c r="H9" s="103">
        <f t="shared" si="2"/>
        <v>0.83333333333333337</v>
      </c>
      <c r="I9" s="2">
        <v>15</v>
      </c>
      <c r="J9" s="103">
        <f t="shared" si="2"/>
        <v>0.83333333333333337</v>
      </c>
      <c r="K9" s="26">
        <f t="shared" si="3"/>
        <v>0.83552631578947378</v>
      </c>
    </row>
    <row r="10" spans="1:11" s="11" customFormat="1" ht="30" customHeight="1">
      <c r="A10" s="76">
        <v>5</v>
      </c>
      <c r="B10" s="48" t="s">
        <v>698</v>
      </c>
      <c r="C10" s="2">
        <v>14</v>
      </c>
      <c r="D10" s="103">
        <f t="shared" si="0"/>
        <v>0.77777777777777779</v>
      </c>
      <c r="E10" s="2">
        <v>15</v>
      </c>
      <c r="F10" s="103">
        <f t="shared" si="1"/>
        <v>0.78947368421052633</v>
      </c>
      <c r="G10" s="2">
        <v>14</v>
      </c>
      <c r="H10" s="103">
        <f t="shared" si="2"/>
        <v>0.77777777777777779</v>
      </c>
      <c r="I10" s="2">
        <v>14</v>
      </c>
      <c r="J10" s="103">
        <f t="shared" si="2"/>
        <v>0.77777777777777779</v>
      </c>
      <c r="K10" s="26">
        <f t="shared" si="3"/>
        <v>0.7807017543859649</v>
      </c>
    </row>
    <row r="11" spans="1:11" s="11" customFormat="1" ht="30" customHeight="1">
      <c r="A11" s="76">
        <v>6</v>
      </c>
      <c r="B11" s="48" t="s">
        <v>699</v>
      </c>
      <c r="C11" s="2">
        <v>17</v>
      </c>
      <c r="D11" s="103">
        <f t="shared" si="0"/>
        <v>0.94444444444444442</v>
      </c>
      <c r="E11" s="2">
        <v>18</v>
      </c>
      <c r="F11" s="103">
        <f t="shared" si="1"/>
        <v>0.94736842105263153</v>
      </c>
      <c r="G11" s="2">
        <v>17</v>
      </c>
      <c r="H11" s="103">
        <f t="shared" si="2"/>
        <v>0.94444444444444442</v>
      </c>
      <c r="I11" s="2">
        <v>17</v>
      </c>
      <c r="J11" s="103">
        <f t="shared" si="2"/>
        <v>0.94444444444444442</v>
      </c>
      <c r="K11" s="26">
        <f t="shared" si="3"/>
        <v>0.94517543859649122</v>
      </c>
    </row>
    <row r="12" spans="1:11" s="11" customFormat="1" ht="30" customHeight="1">
      <c r="A12" s="76">
        <v>7</v>
      </c>
      <c r="B12" s="48" t="s">
        <v>700</v>
      </c>
      <c r="C12" s="2">
        <v>14</v>
      </c>
      <c r="D12" s="103">
        <f t="shared" si="0"/>
        <v>0.77777777777777779</v>
      </c>
      <c r="E12" s="2">
        <v>15</v>
      </c>
      <c r="F12" s="103">
        <f t="shared" si="1"/>
        <v>0.78947368421052633</v>
      </c>
      <c r="G12" s="2">
        <v>14</v>
      </c>
      <c r="H12" s="103">
        <f t="shared" si="2"/>
        <v>0.77777777777777779</v>
      </c>
      <c r="I12" s="2">
        <v>14</v>
      </c>
      <c r="J12" s="103">
        <f t="shared" si="2"/>
        <v>0.77777777777777779</v>
      </c>
      <c r="K12" s="26">
        <f t="shared" si="3"/>
        <v>0.7807017543859649</v>
      </c>
    </row>
    <row r="13" spans="1:11" s="11" customFormat="1" ht="30" customHeight="1">
      <c r="A13" s="76">
        <v>8</v>
      </c>
      <c r="B13" s="48" t="s">
        <v>701</v>
      </c>
      <c r="C13" s="2">
        <v>0</v>
      </c>
      <c r="D13" s="103">
        <f t="shared" si="0"/>
        <v>0</v>
      </c>
      <c r="E13" s="2">
        <v>0</v>
      </c>
      <c r="F13" s="103">
        <f t="shared" si="1"/>
        <v>0</v>
      </c>
      <c r="G13" s="2">
        <v>0</v>
      </c>
      <c r="H13" s="103">
        <f t="shared" si="2"/>
        <v>0</v>
      </c>
      <c r="I13" s="2">
        <v>0</v>
      </c>
      <c r="J13" s="103">
        <f t="shared" si="2"/>
        <v>0</v>
      </c>
      <c r="K13" s="26">
        <f t="shared" si="3"/>
        <v>0</v>
      </c>
    </row>
    <row r="14" spans="1:11" s="11" customFormat="1" ht="30" customHeight="1">
      <c r="A14" s="76">
        <v>9</v>
      </c>
      <c r="B14" s="48" t="s">
        <v>702</v>
      </c>
      <c r="C14" s="2">
        <v>14</v>
      </c>
      <c r="D14" s="103">
        <f t="shared" si="0"/>
        <v>0.77777777777777779</v>
      </c>
      <c r="E14" s="2">
        <v>15</v>
      </c>
      <c r="F14" s="103">
        <f t="shared" si="1"/>
        <v>0.78947368421052633</v>
      </c>
      <c r="G14" s="2">
        <v>14</v>
      </c>
      <c r="H14" s="103">
        <f t="shared" si="2"/>
        <v>0.77777777777777779</v>
      </c>
      <c r="I14" s="2">
        <v>14</v>
      </c>
      <c r="J14" s="103">
        <f t="shared" si="2"/>
        <v>0.77777777777777779</v>
      </c>
      <c r="K14" s="26">
        <f t="shared" si="3"/>
        <v>0.7807017543859649</v>
      </c>
    </row>
    <row r="15" spans="1:11" s="11" customFormat="1" ht="30" customHeight="1">
      <c r="A15" s="76">
        <v>10</v>
      </c>
      <c r="B15" s="48" t="s">
        <v>703</v>
      </c>
      <c r="C15" s="2">
        <v>14</v>
      </c>
      <c r="D15" s="103">
        <f t="shared" si="0"/>
        <v>0.77777777777777779</v>
      </c>
      <c r="E15" s="2">
        <v>15</v>
      </c>
      <c r="F15" s="103">
        <f t="shared" si="1"/>
        <v>0.78947368421052633</v>
      </c>
      <c r="G15" s="2">
        <v>14</v>
      </c>
      <c r="H15" s="103">
        <f t="shared" si="2"/>
        <v>0.77777777777777779</v>
      </c>
      <c r="I15" s="2">
        <v>14</v>
      </c>
      <c r="J15" s="103">
        <f t="shared" si="2"/>
        <v>0.77777777777777779</v>
      </c>
      <c r="K15" s="26">
        <f t="shared" si="3"/>
        <v>0.7807017543859649</v>
      </c>
    </row>
    <row r="16" spans="1:11" s="11" customFormat="1" ht="30" customHeight="1">
      <c r="A16" s="76">
        <v>11</v>
      </c>
      <c r="B16" s="48" t="s">
        <v>704</v>
      </c>
      <c r="C16" s="2">
        <v>16</v>
      </c>
      <c r="D16" s="103">
        <f t="shared" si="0"/>
        <v>0.88888888888888884</v>
      </c>
      <c r="E16" s="2">
        <v>17</v>
      </c>
      <c r="F16" s="103">
        <f t="shared" si="1"/>
        <v>0.89473684210526316</v>
      </c>
      <c r="G16" s="2">
        <v>16</v>
      </c>
      <c r="H16" s="103">
        <f t="shared" si="2"/>
        <v>0.88888888888888884</v>
      </c>
      <c r="I16" s="2">
        <v>16</v>
      </c>
      <c r="J16" s="103">
        <f t="shared" si="2"/>
        <v>0.88888888888888884</v>
      </c>
      <c r="K16" s="26">
        <f t="shared" si="3"/>
        <v>0.89035087719298245</v>
      </c>
    </row>
    <row r="17" spans="1:11" s="11" customFormat="1" ht="30" customHeight="1">
      <c r="A17" s="76">
        <v>12</v>
      </c>
      <c r="B17" s="48" t="s">
        <v>705</v>
      </c>
      <c r="C17" s="2">
        <v>13</v>
      </c>
      <c r="D17" s="103">
        <f t="shared" si="0"/>
        <v>0.72222222222222221</v>
      </c>
      <c r="E17" s="2">
        <v>14</v>
      </c>
      <c r="F17" s="103">
        <f t="shared" si="1"/>
        <v>0.73684210526315785</v>
      </c>
      <c r="G17" s="2">
        <v>13</v>
      </c>
      <c r="H17" s="103">
        <f t="shared" si="2"/>
        <v>0.72222222222222221</v>
      </c>
      <c r="I17" s="2">
        <v>13</v>
      </c>
      <c r="J17" s="103">
        <f t="shared" si="2"/>
        <v>0.72222222222222221</v>
      </c>
      <c r="K17" s="26">
        <f t="shared" si="3"/>
        <v>0.72587719298245612</v>
      </c>
    </row>
    <row r="18" spans="1:11" s="11" customFormat="1" ht="30" customHeight="1">
      <c r="A18" s="76">
        <v>13</v>
      </c>
      <c r="B18" s="48" t="s">
        <v>706</v>
      </c>
      <c r="C18" s="2">
        <v>14</v>
      </c>
      <c r="D18" s="103">
        <f t="shared" si="0"/>
        <v>0.77777777777777779</v>
      </c>
      <c r="E18" s="2">
        <v>15</v>
      </c>
      <c r="F18" s="103">
        <f t="shared" si="1"/>
        <v>0.78947368421052633</v>
      </c>
      <c r="G18" s="2">
        <v>14</v>
      </c>
      <c r="H18" s="103">
        <f t="shared" si="2"/>
        <v>0.77777777777777779</v>
      </c>
      <c r="I18" s="2">
        <v>14</v>
      </c>
      <c r="J18" s="103">
        <f t="shared" si="2"/>
        <v>0.77777777777777779</v>
      </c>
      <c r="K18" s="26">
        <f t="shared" si="3"/>
        <v>0.7807017543859649</v>
      </c>
    </row>
    <row r="19" spans="1:11" s="11" customFormat="1" ht="30" customHeight="1">
      <c r="A19" s="76">
        <v>14</v>
      </c>
      <c r="B19" s="48" t="s">
        <v>707</v>
      </c>
      <c r="C19" s="2">
        <v>13</v>
      </c>
      <c r="D19" s="103">
        <f t="shared" si="0"/>
        <v>0.72222222222222221</v>
      </c>
      <c r="E19" s="2">
        <v>14</v>
      </c>
      <c r="F19" s="103">
        <f t="shared" si="1"/>
        <v>0.73684210526315785</v>
      </c>
      <c r="G19" s="2">
        <v>13</v>
      </c>
      <c r="H19" s="103">
        <f t="shared" si="2"/>
        <v>0.72222222222222221</v>
      </c>
      <c r="I19" s="2">
        <v>13</v>
      </c>
      <c r="J19" s="103">
        <f t="shared" si="2"/>
        <v>0.72222222222222221</v>
      </c>
      <c r="K19" s="26">
        <f t="shared" si="3"/>
        <v>0.72587719298245612</v>
      </c>
    </row>
    <row r="20" spans="1:11" s="11" customFormat="1" ht="30" customHeight="1">
      <c r="A20" s="76">
        <v>15</v>
      </c>
      <c r="B20" s="48" t="s">
        <v>708</v>
      </c>
      <c r="C20" s="2">
        <v>15</v>
      </c>
      <c r="D20" s="103">
        <f t="shared" si="0"/>
        <v>0.83333333333333337</v>
      </c>
      <c r="E20" s="2">
        <v>16</v>
      </c>
      <c r="F20" s="103">
        <f t="shared" si="1"/>
        <v>0.84210526315789469</v>
      </c>
      <c r="G20" s="2">
        <v>15</v>
      </c>
      <c r="H20" s="103">
        <f t="shared" si="2"/>
        <v>0.83333333333333337</v>
      </c>
      <c r="I20" s="2">
        <v>15</v>
      </c>
      <c r="J20" s="103">
        <f t="shared" si="2"/>
        <v>0.83333333333333337</v>
      </c>
      <c r="K20" s="26">
        <f t="shared" si="3"/>
        <v>0.83552631578947378</v>
      </c>
    </row>
    <row r="21" spans="1:11" s="11" customFormat="1" ht="30" customHeight="1">
      <c r="A21" s="76">
        <v>16</v>
      </c>
      <c r="B21" s="48" t="s">
        <v>709</v>
      </c>
      <c r="C21" s="2">
        <v>13</v>
      </c>
      <c r="D21" s="103">
        <f t="shared" si="0"/>
        <v>0.72222222222222221</v>
      </c>
      <c r="E21" s="2">
        <v>14</v>
      </c>
      <c r="F21" s="103">
        <f t="shared" si="1"/>
        <v>0.73684210526315785</v>
      </c>
      <c r="G21" s="2">
        <v>13</v>
      </c>
      <c r="H21" s="103">
        <f t="shared" si="2"/>
        <v>0.72222222222222221</v>
      </c>
      <c r="I21" s="2">
        <v>13</v>
      </c>
      <c r="J21" s="103">
        <f t="shared" si="2"/>
        <v>0.72222222222222221</v>
      </c>
      <c r="K21" s="26">
        <f t="shared" si="3"/>
        <v>0.72587719298245612</v>
      </c>
    </row>
    <row r="22" spans="1:11" s="11" customFormat="1" ht="30" customHeight="1">
      <c r="A22" s="76">
        <v>17</v>
      </c>
      <c r="B22" s="48" t="s">
        <v>710</v>
      </c>
      <c r="C22" s="2">
        <v>14</v>
      </c>
      <c r="D22" s="103">
        <f t="shared" si="0"/>
        <v>0.77777777777777779</v>
      </c>
      <c r="E22" s="2">
        <v>15</v>
      </c>
      <c r="F22" s="103">
        <f t="shared" si="1"/>
        <v>0.78947368421052633</v>
      </c>
      <c r="G22" s="2">
        <v>14</v>
      </c>
      <c r="H22" s="103">
        <f t="shared" si="2"/>
        <v>0.77777777777777779</v>
      </c>
      <c r="I22" s="2">
        <v>14</v>
      </c>
      <c r="J22" s="103">
        <f t="shared" si="2"/>
        <v>0.77777777777777779</v>
      </c>
      <c r="K22" s="26">
        <f t="shared" si="3"/>
        <v>0.7807017543859649</v>
      </c>
    </row>
    <row r="23" spans="1:11" s="11" customFormat="1" ht="30" customHeight="1">
      <c r="A23" s="76">
        <v>18</v>
      </c>
      <c r="B23" s="48" t="s">
        <v>711</v>
      </c>
      <c r="C23" s="2">
        <v>13</v>
      </c>
      <c r="D23" s="103">
        <f t="shared" si="0"/>
        <v>0.72222222222222221</v>
      </c>
      <c r="E23" s="2">
        <v>14</v>
      </c>
      <c r="F23" s="103">
        <f t="shared" si="1"/>
        <v>0.73684210526315785</v>
      </c>
      <c r="G23" s="2">
        <v>13</v>
      </c>
      <c r="H23" s="103">
        <f t="shared" ref="H23:J30" si="4">G23/18</f>
        <v>0.72222222222222221</v>
      </c>
      <c r="I23" s="2">
        <v>13</v>
      </c>
      <c r="J23" s="103">
        <f t="shared" si="4"/>
        <v>0.72222222222222221</v>
      </c>
      <c r="K23" s="26">
        <f t="shared" si="3"/>
        <v>0.72587719298245612</v>
      </c>
    </row>
    <row r="24" spans="1:11" s="11" customFormat="1" ht="30" customHeight="1">
      <c r="A24" s="76">
        <v>19</v>
      </c>
      <c r="B24" s="48" t="s">
        <v>712</v>
      </c>
      <c r="C24" s="2">
        <v>14</v>
      </c>
      <c r="D24" s="103">
        <f t="shared" si="0"/>
        <v>0.77777777777777779</v>
      </c>
      <c r="E24" s="2">
        <v>15</v>
      </c>
      <c r="F24" s="103">
        <f t="shared" si="1"/>
        <v>0.78947368421052633</v>
      </c>
      <c r="G24" s="2">
        <v>14</v>
      </c>
      <c r="H24" s="103">
        <f t="shared" si="4"/>
        <v>0.77777777777777779</v>
      </c>
      <c r="I24" s="2">
        <v>14</v>
      </c>
      <c r="J24" s="103">
        <f t="shared" si="4"/>
        <v>0.77777777777777779</v>
      </c>
      <c r="K24" s="26">
        <f t="shared" si="3"/>
        <v>0.7807017543859649</v>
      </c>
    </row>
    <row r="25" spans="1:11" s="46" customFormat="1" ht="30" customHeight="1">
      <c r="A25" s="76">
        <v>20</v>
      </c>
      <c r="B25" s="48" t="s">
        <v>713</v>
      </c>
      <c r="C25" s="45">
        <v>16</v>
      </c>
      <c r="D25" s="103">
        <f t="shared" si="0"/>
        <v>0.88888888888888884</v>
      </c>
      <c r="E25" s="45">
        <v>17</v>
      </c>
      <c r="F25" s="103">
        <f t="shared" si="1"/>
        <v>0.89473684210526316</v>
      </c>
      <c r="G25" s="45">
        <v>16</v>
      </c>
      <c r="H25" s="103">
        <f t="shared" si="4"/>
        <v>0.88888888888888884</v>
      </c>
      <c r="I25" s="45">
        <v>16</v>
      </c>
      <c r="J25" s="103">
        <f t="shared" si="4"/>
        <v>0.88888888888888884</v>
      </c>
      <c r="K25" s="26">
        <f t="shared" si="3"/>
        <v>0.89035087719298245</v>
      </c>
    </row>
    <row r="26" spans="1:11" s="46" customFormat="1" ht="30" customHeight="1">
      <c r="A26" s="76">
        <v>21</v>
      </c>
      <c r="B26" s="48" t="s">
        <v>714</v>
      </c>
      <c r="C26" s="45">
        <v>14</v>
      </c>
      <c r="D26" s="103">
        <f t="shared" si="0"/>
        <v>0.77777777777777779</v>
      </c>
      <c r="E26" s="45">
        <v>15</v>
      </c>
      <c r="F26" s="103">
        <f t="shared" si="1"/>
        <v>0.78947368421052633</v>
      </c>
      <c r="G26" s="45">
        <v>14</v>
      </c>
      <c r="H26" s="103">
        <f t="shared" si="4"/>
        <v>0.77777777777777779</v>
      </c>
      <c r="I26" s="45">
        <v>14</v>
      </c>
      <c r="J26" s="103">
        <f t="shared" si="4"/>
        <v>0.77777777777777779</v>
      </c>
      <c r="K26" s="26">
        <f t="shared" si="3"/>
        <v>0.7807017543859649</v>
      </c>
    </row>
    <row r="27" spans="1:11" s="11" customFormat="1" ht="30" customHeight="1">
      <c r="A27" s="76">
        <v>22</v>
      </c>
      <c r="B27" s="1" t="s">
        <v>715</v>
      </c>
      <c r="C27" s="2">
        <v>13</v>
      </c>
      <c r="D27" s="103">
        <f t="shared" si="0"/>
        <v>0.72222222222222221</v>
      </c>
      <c r="E27" s="2">
        <v>14</v>
      </c>
      <c r="F27" s="103">
        <f t="shared" si="1"/>
        <v>0.73684210526315785</v>
      </c>
      <c r="G27" s="2">
        <v>13</v>
      </c>
      <c r="H27" s="103">
        <f t="shared" si="4"/>
        <v>0.72222222222222221</v>
      </c>
      <c r="I27" s="2">
        <v>13</v>
      </c>
      <c r="J27" s="103">
        <f t="shared" si="4"/>
        <v>0.72222222222222221</v>
      </c>
      <c r="K27" s="26">
        <f t="shared" si="3"/>
        <v>0.72587719298245612</v>
      </c>
    </row>
    <row r="28" spans="1:11" s="11" customFormat="1" ht="30" customHeight="1">
      <c r="A28" s="76">
        <v>23</v>
      </c>
      <c r="B28" s="1" t="s">
        <v>716</v>
      </c>
      <c r="C28" s="2">
        <v>12</v>
      </c>
      <c r="D28" s="103">
        <f t="shared" si="0"/>
        <v>0.66666666666666663</v>
      </c>
      <c r="E28" s="2">
        <v>13</v>
      </c>
      <c r="F28" s="103">
        <f t="shared" si="1"/>
        <v>0.68421052631578949</v>
      </c>
      <c r="G28" s="2">
        <v>12</v>
      </c>
      <c r="H28" s="103">
        <f t="shared" si="4"/>
        <v>0.66666666666666663</v>
      </c>
      <c r="I28" s="2">
        <v>12</v>
      </c>
      <c r="J28" s="103">
        <f t="shared" si="4"/>
        <v>0.66666666666666663</v>
      </c>
      <c r="K28" s="26">
        <f t="shared" si="3"/>
        <v>0.67105263157894735</v>
      </c>
    </row>
    <row r="29" spans="1:11" s="11" customFormat="1" ht="30" customHeight="1">
      <c r="A29" s="76">
        <v>24</v>
      </c>
      <c r="B29" s="1" t="s">
        <v>717</v>
      </c>
      <c r="C29" s="2">
        <v>14</v>
      </c>
      <c r="D29" s="103">
        <f t="shared" si="0"/>
        <v>0.77777777777777779</v>
      </c>
      <c r="E29" s="2">
        <v>15</v>
      </c>
      <c r="F29" s="103">
        <f t="shared" si="1"/>
        <v>0.78947368421052633</v>
      </c>
      <c r="G29" s="2">
        <v>14</v>
      </c>
      <c r="H29" s="103">
        <f t="shared" si="4"/>
        <v>0.77777777777777779</v>
      </c>
      <c r="I29" s="2">
        <v>14</v>
      </c>
      <c r="J29" s="103">
        <f t="shared" si="4"/>
        <v>0.77777777777777779</v>
      </c>
      <c r="K29" s="26">
        <f t="shared" si="3"/>
        <v>0.7807017543859649</v>
      </c>
    </row>
    <row r="30" spans="1:11" s="11" customFormat="1" ht="30" customHeight="1">
      <c r="A30" s="76">
        <v>25</v>
      </c>
      <c r="B30" s="48" t="s">
        <v>718</v>
      </c>
      <c r="C30" s="2">
        <v>4</v>
      </c>
      <c r="D30" s="103">
        <f t="shared" si="0"/>
        <v>0.22222222222222221</v>
      </c>
      <c r="E30" s="2">
        <v>5</v>
      </c>
      <c r="F30" s="103">
        <f t="shared" si="1"/>
        <v>0.26315789473684209</v>
      </c>
      <c r="G30" s="2">
        <v>4</v>
      </c>
      <c r="H30" s="103">
        <f t="shared" si="4"/>
        <v>0.22222222222222221</v>
      </c>
      <c r="I30" s="2">
        <v>4</v>
      </c>
      <c r="J30" s="103">
        <f t="shared" si="4"/>
        <v>0.22222222222222221</v>
      </c>
      <c r="K30" s="26">
        <f t="shared" si="3"/>
        <v>0.23245614035087717</v>
      </c>
    </row>
    <row r="31" spans="1:11" ht="24.95" customHeight="1">
      <c r="C31" s="131"/>
      <c r="D31" s="132"/>
      <c r="E31" s="131"/>
      <c r="F31" s="132"/>
      <c r="G31" s="131"/>
      <c r="H31" s="132"/>
      <c r="I31" s="131"/>
      <c r="J31" s="132"/>
      <c r="K31" s="132"/>
    </row>
    <row r="32" spans="1:11" ht="24.95" customHeight="1">
      <c r="C32" s="131"/>
      <c r="D32" s="132"/>
      <c r="E32" s="131"/>
      <c r="F32" s="132"/>
      <c r="G32" s="131"/>
      <c r="H32" s="132"/>
      <c r="I32" s="131"/>
      <c r="J32" s="132"/>
    </row>
    <row r="33" spans="3:10" ht="24.95" customHeight="1">
      <c r="C33" s="131"/>
      <c r="D33" s="132"/>
      <c r="E33" s="131"/>
      <c r="F33" s="132"/>
      <c r="G33" s="131"/>
      <c r="H33" s="132"/>
      <c r="I33" s="131"/>
      <c r="J33" s="132"/>
    </row>
    <row r="34" spans="3:10" ht="24.95" customHeight="1">
      <c r="C34" s="131"/>
      <c r="D34" s="132"/>
      <c r="E34" s="131"/>
      <c r="F34" s="132"/>
      <c r="G34" s="131"/>
      <c r="H34" s="132"/>
      <c r="I34" s="131"/>
      <c r="J34" s="132"/>
    </row>
    <row r="35" spans="3:10" ht="24.95" customHeight="1">
      <c r="C35" s="131"/>
      <c r="D35" s="132"/>
      <c r="E35" s="131"/>
      <c r="F35" s="132"/>
      <c r="G35" s="131"/>
      <c r="H35" s="132"/>
      <c r="I35" s="131"/>
      <c r="J35" s="132"/>
    </row>
    <row r="36" spans="3:10" ht="24.95" customHeight="1">
      <c r="C36" s="131"/>
      <c r="D36" s="132"/>
      <c r="E36" s="131"/>
      <c r="F36" s="132"/>
      <c r="G36" s="131"/>
      <c r="H36" s="132"/>
      <c r="I36" s="131"/>
      <c r="J36" s="132"/>
    </row>
    <row r="37" spans="3:10" ht="24.95" customHeight="1">
      <c r="C37" s="131"/>
      <c r="D37" s="132"/>
      <c r="E37" s="131"/>
      <c r="F37" s="132"/>
      <c r="G37" s="131"/>
      <c r="H37" s="132"/>
      <c r="I37" s="131"/>
      <c r="J37" s="132"/>
    </row>
    <row r="38" spans="3:10" ht="24.95" customHeight="1">
      <c r="C38" s="131"/>
      <c r="D38" s="132"/>
      <c r="E38" s="131"/>
      <c r="F38" s="132"/>
      <c r="G38" s="131"/>
      <c r="H38" s="132"/>
      <c r="I38" s="131"/>
      <c r="J38" s="132"/>
    </row>
    <row r="39" spans="3:10" ht="24.95" customHeight="1">
      <c r="C39" s="131"/>
      <c r="D39" s="132"/>
      <c r="E39" s="131"/>
      <c r="F39" s="132"/>
      <c r="G39" s="131"/>
      <c r="H39" s="132"/>
      <c r="I39" s="131"/>
      <c r="J39" s="132"/>
    </row>
    <row r="40" spans="3:10" ht="24.95" customHeight="1">
      <c r="C40" s="131"/>
      <c r="D40" s="132"/>
      <c r="E40" s="131"/>
      <c r="F40" s="132"/>
      <c r="G40" s="131"/>
      <c r="H40" s="132"/>
      <c r="I40" s="131"/>
      <c r="J40" s="132"/>
    </row>
    <row r="41" spans="3:10" ht="24.95" customHeight="1">
      <c r="C41" s="131"/>
      <c r="D41" s="132"/>
      <c r="E41" s="131"/>
      <c r="F41" s="132"/>
      <c r="G41" s="131"/>
      <c r="H41" s="132"/>
      <c r="I41" s="131"/>
      <c r="J41" s="132"/>
    </row>
    <row r="42" spans="3:10" ht="24.95" customHeight="1">
      <c r="C42" s="131"/>
      <c r="D42" s="132"/>
      <c r="E42" s="131"/>
      <c r="F42" s="132"/>
      <c r="G42" s="131"/>
      <c r="H42" s="132"/>
      <c r="I42" s="131"/>
      <c r="J42" s="132"/>
    </row>
    <row r="43" spans="3:10" ht="24.95" customHeight="1">
      <c r="C43" s="131"/>
      <c r="D43" s="132"/>
      <c r="E43" s="131"/>
      <c r="F43" s="132"/>
      <c r="G43" s="131"/>
      <c r="H43" s="132"/>
      <c r="I43" s="131"/>
      <c r="J43" s="132"/>
    </row>
    <row r="44" spans="3:10" ht="24.95" customHeight="1">
      <c r="C44" s="131"/>
      <c r="D44" s="132"/>
      <c r="E44" s="131"/>
      <c r="F44" s="132"/>
      <c r="G44" s="131"/>
      <c r="H44" s="132"/>
      <c r="I44" s="131"/>
      <c r="J44" s="132"/>
    </row>
    <row r="45" spans="3:10" ht="24.95" customHeight="1">
      <c r="C45" s="131"/>
      <c r="D45" s="132"/>
      <c r="E45" s="131"/>
      <c r="F45" s="132"/>
      <c r="G45" s="131"/>
      <c r="H45" s="132"/>
      <c r="I45" s="131"/>
      <c r="J45" s="132"/>
    </row>
    <row r="46" spans="3:10" ht="24.95" customHeight="1">
      <c r="C46" s="131"/>
      <c r="D46" s="132"/>
      <c r="E46" s="131"/>
      <c r="F46" s="132"/>
      <c r="G46" s="131"/>
      <c r="H46" s="132"/>
      <c r="I46" s="131"/>
      <c r="J46" s="132"/>
    </row>
    <row r="47" spans="3:10" ht="24.95" customHeight="1">
      <c r="C47" s="131"/>
      <c r="D47" s="132"/>
      <c r="E47" s="131"/>
      <c r="F47" s="132"/>
      <c r="G47" s="131"/>
      <c r="H47" s="132"/>
      <c r="I47" s="131"/>
      <c r="J47" s="132"/>
    </row>
    <row r="48" spans="3:10" ht="24.95" customHeight="1">
      <c r="C48" s="131"/>
      <c r="D48" s="132"/>
      <c r="E48" s="131"/>
      <c r="F48" s="132"/>
      <c r="G48" s="131"/>
      <c r="H48" s="132"/>
      <c r="I48" s="131"/>
      <c r="J48" s="132"/>
    </row>
    <row r="49" spans="3:10" ht="24.95" customHeight="1">
      <c r="C49" s="131"/>
      <c r="D49" s="132"/>
      <c r="E49" s="131"/>
      <c r="F49" s="132"/>
      <c r="G49" s="131"/>
      <c r="H49" s="132"/>
      <c r="I49" s="131"/>
      <c r="J49" s="132"/>
    </row>
    <row r="50" spans="3:10" ht="24.95" customHeight="1">
      <c r="C50" s="131"/>
      <c r="D50" s="132"/>
      <c r="E50" s="131"/>
      <c r="F50" s="132"/>
      <c r="G50" s="131"/>
      <c r="H50" s="132"/>
      <c r="I50" s="131"/>
      <c r="J50" s="132"/>
    </row>
    <row r="51" spans="3:10" ht="24.95" customHeight="1">
      <c r="C51" s="131"/>
      <c r="D51" s="132"/>
      <c r="E51" s="131"/>
      <c r="F51" s="132"/>
      <c r="G51" s="131"/>
      <c r="H51" s="132"/>
      <c r="I51" s="131"/>
      <c r="J51" s="132"/>
    </row>
    <row r="52" spans="3:10" ht="24.95" customHeight="1">
      <c r="C52" s="121"/>
      <c r="D52" s="132"/>
      <c r="E52" s="121"/>
      <c r="F52" s="132"/>
      <c r="G52" s="121"/>
      <c r="H52" s="132"/>
      <c r="I52" s="121"/>
      <c r="J52" s="132"/>
    </row>
    <row r="53" spans="3:10" ht="24.95" customHeight="1">
      <c r="C53" s="121"/>
      <c r="D53" s="132"/>
      <c r="E53" s="121"/>
      <c r="F53" s="132"/>
      <c r="G53" s="121"/>
      <c r="H53" s="132"/>
      <c r="I53" s="121"/>
      <c r="J53" s="132"/>
    </row>
    <row r="54" spans="3:10" ht="24.95" customHeight="1">
      <c r="C54" s="121"/>
      <c r="D54" s="132"/>
      <c r="E54" s="121"/>
      <c r="F54" s="132"/>
      <c r="G54" s="121"/>
      <c r="H54" s="132"/>
      <c r="I54" s="121"/>
      <c r="J54" s="132"/>
    </row>
    <row r="55" spans="3:10" ht="24.95" customHeight="1">
      <c r="C55" s="121"/>
      <c r="D55" s="132"/>
      <c r="E55" s="121"/>
      <c r="F55" s="132"/>
      <c r="G55" s="121"/>
      <c r="H55" s="132"/>
      <c r="I55" s="121"/>
      <c r="J55" s="132"/>
    </row>
    <row r="56" spans="3:10" ht="24.95" customHeight="1">
      <c r="C56" s="121"/>
      <c r="D56" s="132"/>
      <c r="E56" s="121"/>
      <c r="F56" s="132"/>
      <c r="G56" s="121"/>
      <c r="H56" s="132"/>
      <c r="I56" s="121"/>
      <c r="J56" s="132"/>
    </row>
    <row r="57" spans="3:10" ht="24.95" customHeight="1">
      <c r="C57" s="121"/>
      <c r="D57" s="132"/>
      <c r="E57" s="121"/>
      <c r="F57" s="132"/>
      <c r="G57" s="121"/>
      <c r="H57" s="132"/>
      <c r="I57" s="121"/>
      <c r="J57" s="132"/>
    </row>
    <row r="58" spans="3:10" ht="24.95" customHeight="1">
      <c r="C58" s="121"/>
      <c r="D58" s="132"/>
      <c r="E58" s="121"/>
      <c r="F58" s="132"/>
      <c r="G58" s="121"/>
      <c r="H58" s="132"/>
      <c r="I58" s="121"/>
      <c r="J58" s="132"/>
    </row>
    <row r="59" spans="3:10" ht="24.95" customHeight="1">
      <c r="C59" s="121"/>
      <c r="D59" s="132"/>
      <c r="E59" s="121"/>
      <c r="F59" s="132"/>
      <c r="G59" s="121"/>
      <c r="H59" s="132"/>
      <c r="I59" s="121"/>
      <c r="J59" s="132"/>
    </row>
    <row r="60" spans="3:10" ht="24.95" customHeight="1">
      <c r="C60" s="121"/>
      <c r="D60" s="132"/>
      <c r="E60" s="121"/>
      <c r="F60" s="132"/>
      <c r="G60" s="121"/>
      <c r="H60" s="132"/>
      <c r="I60" s="121"/>
      <c r="J60" s="132"/>
    </row>
    <row r="61" spans="3:10" ht="24.95" customHeight="1">
      <c r="C61" s="121"/>
      <c r="D61" s="132"/>
      <c r="E61" s="121"/>
      <c r="F61" s="132"/>
      <c r="G61" s="121"/>
      <c r="H61" s="132"/>
      <c r="I61" s="121"/>
      <c r="J61" s="132"/>
    </row>
    <row r="62" spans="3:10" ht="24.95" customHeight="1">
      <c r="C62" s="121"/>
      <c r="D62" s="132"/>
      <c r="E62" s="121"/>
      <c r="F62" s="132"/>
      <c r="G62" s="121"/>
      <c r="H62" s="132"/>
      <c r="I62" s="121"/>
      <c r="J62" s="132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M60" sqref="M60"/>
    </sheetView>
  </sheetViews>
  <sheetFormatPr defaultRowHeight="24.95" customHeight="1"/>
  <cols>
    <col min="1" max="1" width="6.42578125" style="22" bestFit="1" customWidth="1"/>
    <col min="2" max="2" width="25.42578125" style="15" customWidth="1"/>
    <col min="3" max="3" width="11.28515625" style="4" customWidth="1"/>
    <col min="4" max="4" width="11.140625" style="97" customWidth="1"/>
    <col min="5" max="5" width="12.5703125" style="4" customWidth="1"/>
    <col min="6" max="6" width="12.42578125" style="97" customWidth="1"/>
    <col min="7" max="7" width="9.140625" style="17"/>
    <col min="8" max="8" width="9.140625" style="97"/>
    <col min="9" max="9" width="7.7109375" style="4" customWidth="1"/>
    <col min="10" max="10" width="8.5703125" style="97" customWidth="1"/>
    <col min="11" max="16384" width="9.140625" style="4"/>
  </cols>
  <sheetData>
    <row r="1" spans="1:11" s="11" customFormat="1" ht="18.75">
      <c r="A1" s="151" t="s">
        <v>375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65" customFormat="1" ht="15">
      <c r="A2" s="83"/>
      <c r="B2" s="68" t="s">
        <v>201</v>
      </c>
      <c r="C2" s="163" t="s">
        <v>370</v>
      </c>
      <c r="D2" s="163"/>
      <c r="E2" s="163" t="s">
        <v>371</v>
      </c>
      <c r="F2" s="163"/>
      <c r="G2" s="164" t="s">
        <v>372</v>
      </c>
      <c r="H2" s="165"/>
      <c r="I2" s="163" t="s">
        <v>373</v>
      </c>
      <c r="J2" s="163"/>
      <c r="K2" s="64"/>
    </row>
    <row r="3" spans="1:11" s="11" customFormat="1" ht="21">
      <c r="A3" s="30"/>
      <c r="B3" s="29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28" t="s">
        <v>781</v>
      </c>
      <c r="H3" s="31" t="s">
        <v>207</v>
      </c>
      <c r="I3" s="105" t="s">
        <v>781</v>
      </c>
      <c r="J3" s="31" t="s">
        <v>207</v>
      </c>
      <c r="K3" s="38"/>
    </row>
    <row r="4" spans="1:11" s="11" customFormat="1" ht="15">
      <c r="A4" s="77"/>
      <c r="B4" s="49" t="s">
        <v>208</v>
      </c>
      <c r="C4" s="27">
        <v>18</v>
      </c>
      <c r="D4" s="40"/>
      <c r="E4" s="27">
        <v>19</v>
      </c>
      <c r="F4" s="40"/>
      <c r="G4" s="27">
        <v>18</v>
      </c>
      <c r="H4" s="40"/>
      <c r="I4" s="27">
        <v>18</v>
      </c>
      <c r="J4" s="41"/>
      <c r="K4" s="26" t="s">
        <v>209</v>
      </c>
    </row>
    <row r="5" spans="1:11" s="44" customFormat="1" ht="15.75">
      <c r="A5" s="21" t="s">
        <v>222</v>
      </c>
      <c r="B5" s="12" t="s">
        <v>187</v>
      </c>
      <c r="C5" s="85"/>
      <c r="D5" s="96"/>
      <c r="E5" s="85"/>
      <c r="F5" s="96"/>
      <c r="G5" s="85"/>
      <c r="H5" s="96"/>
      <c r="I5" s="85"/>
      <c r="J5" s="96"/>
      <c r="K5" s="43"/>
    </row>
    <row r="6" spans="1:11" s="11" customFormat="1" ht="30" customHeight="1">
      <c r="A6" s="82">
        <v>1</v>
      </c>
      <c r="B6" s="48" t="s">
        <v>719</v>
      </c>
      <c r="C6" s="2">
        <v>13</v>
      </c>
      <c r="D6" s="26">
        <f>C6/18</f>
        <v>0.72222222222222221</v>
      </c>
      <c r="E6" s="2">
        <v>14</v>
      </c>
      <c r="F6" s="26">
        <f>E6/19</f>
        <v>0.73684210526315785</v>
      </c>
      <c r="G6" s="2">
        <v>13</v>
      </c>
      <c r="H6" s="26">
        <f>G6/18</f>
        <v>0.72222222222222221</v>
      </c>
      <c r="I6" s="2">
        <v>13</v>
      </c>
      <c r="J6" s="26">
        <f>I6/18</f>
        <v>0.72222222222222221</v>
      </c>
      <c r="K6" s="26">
        <f>(D6+F6+H6+J6)/4</f>
        <v>0.72587719298245612</v>
      </c>
    </row>
    <row r="7" spans="1:11" s="11" customFormat="1" ht="30" customHeight="1">
      <c r="A7" s="82">
        <v>2</v>
      </c>
      <c r="B7" s="48" t="s">
        <v>720</v>
      </c>
      <c r="C7" s="2">
        <v>11</v>
      </c>
      <c r="D7" s="26">
        <f t="shared" ref="D7:D62" si="0">C7/18</f>
        <v>0.61111111111111116</v>
      </c>
      <c r="E7" s="2">
        <v>12</v>
      </c>
      <c r="F7" s="26">
        <f t="shared" ref="F7:F62" si="1">E7/19</f>
        <v>0.63157894736842102</v>
      </c>
      <c r="G7" s="2">
        <v>11</v>
      </c>
      <c r="H7" s="26">
        <f t="shared" ref="H7:H62" si="2">G7/18</f>
        <v>0.61111111111111116</v>
      </c>
      <c r="I7" s="2">
        <v>11</v>
      </c>
      <c r="J7" s="26">
        <f t="shared" ref="J7:J62" si="3">I7/18</f>
        <v>0.61111111111111116</v>
      </c>
      <c r="K7" s="26">
        <f t="shared" ref="K7:K62" si="4">(D7+F7+H7+J7)/4</f>
        <v>0.61622807017543857</v>
      </c>
    </row>
    <row r="8" spans="1:11" s="11" customFormat="1" ht="30" customHeight="1">
      <c r="A8" s="82">
        <v>3</v>
      </c>
      <c r="B8" s="48" t="s">
        <v>721</v>
      </c>
      <c r="C8" s="2">
        <v>14</v>
      </c>
      <c r="D8" s="26">
        <f t="shared" si="0"/>
        <v>0.77777777777777779</v>
      </c>
      <c r="E8" s="2">
        <v>15</v>
      </c>
      <c r="F8" s="26">
        <f t="shared" si="1"/>
        <v>0.78947368421052633</v>
      </c>
      <c r="G8" s="2">
        <v>14</v>
      </c>
      <c r="H8" s="26">
        <f t="shared" si="2"/>
        <v>0.77777777777777779</v>
      </c>
      <c r="I8" s="2">
        <v>14</v>
      </c>
      <c r="J8" s="26">
        <f t="shared" si="3"/>
        <v>0.77777777777777779</v>
      </c>
      <c r="K8" s="26">
        <f t="shared" si="4"/>
        <v>0.7807017543859649</v>
      </c>
    </row>
    <row r="9" spans="1:11" s="11" customFormat="1" ht="30" customHeight="1">
      <c r="A9" s="82">
        <v>4</v>
      </c>
      <c r="B9" s="48" t="s">
        <v>722</v>
      </c>
      <c r="C9" s="2">
        <v>15</v>
      </c>
      <c r="D9" s="26">
        <f t="shared" si="0"/>
        <v>0.83333333333333337</v>
      </c>
      <c r="E9" s="2">
        <v>16</v>
      </c>
      <c r="F9" s="26">
        <f t="shared" si="1"/>
        <v>0.84210526315789469</v>
      </c>
      <c r="G9" s="2">
        <v>15</v>
      </c>
      <c r="H9" s="26">
        <f t="shared" si="2"/>
        <v>0.83333333333333337</v>
      </c>
      <c r="I9" s="2">
        <v>15</v>
      </c>
      <c r="J9" s="26">
        <f t="shared" si="3"/>
        <v>0.83333333333333337</v>
      </c>
      <c r="K9" s="26">
        <f t="shared" si="4"/>
        <v>0.83552631578947378</v>
      </c>
    </row>
    <row r="10" spans="1:11" s="11" customFormat="1" ht="30" customHeight="1">
      <c r="A10" s="82">
        <v>5</v>
      </c>
      <c r="B10" s="48" t="s">
        <v>723</v>
      </c>
      <c r="C10" s="2">
        <v>15</v>
      </c>
      <c r="D10" s="26">
        <f t="shared" si="0"/>
        <v>0.83333333333333337</v>
      </c>
      <c r="E10" s="2">
        <v>16</v>
      </c>
      <c r="F10" s="26">
        <f t="shared" si="1"/>
        <v>0.84210526315789469</v>
      </c>
      <c r="G10" s="2">
        <v>15</v>
      </c>
      <c r="H10" s="26">
        <f t="shared" si="2"/>
        <v>0.83333333333333337</v>
      </c>
      <c r="I10" s="2">
        <v>15</v>
      </c>
      <c r="J10" s="26">
        <f t="shared" si="3"/>
        <v>0.83333333333333337</v>
      </c>
      <c r="K10" s="26">
        <f t="shared" si="4"/>
        <v>0.83552631578947378</v>
      </c>
    </row>
    <row r="11" spans="1:11" s="11" customFormat="1" ht="30" customHeight="1">
      <c r="A11" s="82">
        <v>6</v>
      </c>
      <c r="B11" s="48" t="s">
        <v>724</v>
      </c>
      <c r="C11" s="2">
        <v>14</v>
      </c>
      <c r="D11" s="26">
        <f t="shared" si="0"/>
        <v>0.77777777777777779</v>
      </c>
      <c r="E11" s="2">
        <v>15</v>
      </c>
      <c r="F11" s="26">
        <f t="shared" si="1"/>
        <v>0.78947368421052633</v>
      </c>
      <c r="G11" s="2">
        <v>14</v>
      </c>
      <c r="H11" s="26">
        <f t="shared" si="2"/>
        <v>0.77777777777777779</v>
      </c>
      <c r="I11" s="2">
        <v>14</v>
      </c>
      <c r="J11" s="26">
        <f t="shared" si="3"/>
        <v>0.77777777777777779</v>
      </c>
      <c r="K11" s="26">
        <f t="shared" si="4"/>
        <v>0.7807017543859649</v>
      </c>
    </row>
    <row r="12" spans="1:11" s="11" customFormat="1" ht="30" customHeight="1">
      <c r="A12" s="82">
        <v>7</v>
      </c>
      <c r="B12" s="48" t="s">
        <v>725</v>
      </c>
      <c r="C12" s="2">
        <v>12</v>
      </c>
      <c r="D12" s="26">
        <f t="shared" si="0"/>
        <v>0.66666666666666663</v>
      </c>
      <c r="E12" s="2">
        <v>13</v>
      </c>
      <c r="F12" s="26">
        <f t="shared" si="1"/>
        <v>0.68421052631578949</v>
      </c>
      <c r="G12" s="2">
        <v>12</v>
      </c>
      <c r="H12" s="26">
        <f t="shared" si="2"/>
        <v>0.66666666666666663</v>
      </c>
      <c r="I12" s="2">
        <v>12</v>
      </c>
      <c r="J12" s="26">
        <f t="shared" si="3"/>
        <v>0.66666666666666663</v>
      </c>
      <c r="K12" s="26">
        <f t="shared" si="4"/>
        <v>0.67105263157894735</v>
      </c>
    </row>
    <row r="13" spans="1:11" s="11" customFormat="1" ht="30" customHeight="1">
      <c r="A13" s="82">
        <v>8</v>
      </c>
      <c r="B13" s="48" t="s">
        <v>726</v>
      </c>
      <c r="C13" s="2">
        <v>14</v>
      </c>
      <c r="D13" s="26">
        <f t="shared" si="0"/>
        <v>0.77777777777777779</v>
      </c>
      <c r="E13" s="2">
        <v>15</v>
      </c>
      <c r="F13" s="26">
        <f t="shared" si="1"/>
        <v>0.78947368421052633</v>
      </c>
      <c r="G13" s="2">
        <v>14</v>
      </c>
      <c r="H13" s="26">
        <f t="shared" si="2"/>
        <v>0.77777777777777779</v>
      </c>
      <c r="I13" s="2">
        <v>14</v>
      </c>
      <c r="J13" s="26">
        <f t="shared" si="3"/>
        <v>0.77777777777777779</v>
      </c>
      <c r="K13" s="26">
        <f t="shared" si="4"/>
        <v>0.7807017543859649</v>
      </c>
    </row>
    <row r="14" spans="1:11" s="11" customFormat="1" ht="30" customHeight="1">
      <c r="A14" s="82">
        <v>9</v>
      </c>
      <c r="B14" s="48" t="s">
        <v>727</v>
      </c>
      <c r="C14" s="2">
        <v>13</v>
      </c>
      <c r="D14" s="26">
        <f t="shared" si="0"/>
        <v>0.72222222222222221</v>
      </c>
      <c r="E14" s="2">
        <v>14</v>
      </c>
      <c r="F14" s="26">
        <f t="shared" si="1"/>
        <v>0.73684210526315785</v>
      </c>
      <c r="G14" s="2">
        <v>13</v>
      </c>
      <c r="H14" s="26">
        <f t="shared" si="2"/>
        <v>0.72222222222222221</v>
      </c>
      <c r="I14" s="2">
        <v>13</v>
      </c>
      <c r="J14" s="26">
        <f t="shared" si="3"/>
        <v>0.72222222222222221</v>
      </c>
      <c r="K14" s="26">
        <f t="shared" si="4"/>
        <v>0.72587719298245612</v>
      </c>
    </row>
    <row r="15" spans="1:11" s="11" customFormat="1" ht="30" customHeight="1">
      <c r="A15" s="82">
        <v>10</v>
      </c>
      <c r="B15" s="48" t="s">
        <v>728</v>
      </c>
      <c r="C15" s="2">
        <v>16</v>
      </c>
      <c r="D15" s="26">
        <f t="shared" si="0"/>
        <v>0.88888888888888884</v>
      </c>
      <c r="E15" s="2">
        <v>17</v>
      </c>
      <c r="F15" s="26">
        <f t="shared" si="1"/>
        <v>0.89473684210526316</v>
      </c>
      <c r="G15" s="2">
        <v>16</v>
      </c>
      <c r="H15" s="26">
        <f t="shared" si="2"/>
        <v>0.88888888888888884</v>
      </c>
      <c r="I15" s="2">
        <v>16</v>
      </c>
      <c r="J15" s="26">
        <f t="shared" si="3"/>
        <v>0.88888888888888884</v>
      </c>
      <c r="K15" s="26">
        <f t="shared" si="4"/>
        <v>0.89035087719298245</v>
      </c>
    </row>
    <row r="16" spans="1:11" s="11" customFormat="1" ht="30" customHeight="1">
      <c r="A16" s="82">
        <v>11</v>
      </c>
      <c r="B16" s="48" t="s">
        <v>729</v>
      </c>
      <c r="C16" s="2">
        <v>13</v>
      </c>
      <c r="D16" s="26">
        <f t="shared" si="0"/>
        <v>0.72222222222222221</v>
      </c>
      <c r="E16" s="2">
        <v>14</v>
      </c>
      <c r="F16" s="26">
        <f t="shared" si="1"/>
        <v>0.73684210526315785</v>
      </c>
      <c r="G16" s="2">
        <v>13</v>
      </c>
      <c r="H16" s="26">
        <f t="shared" si="2"/>
        <v>0.72222222222222221</v>
      </c>
      <c r="I16" s="2">
        <v>13</v>
      </c>
      <c r="J16" s="26">
        <f t="shared" si="3"/>
        <v>0.72222222222222221</v>
      </c>
      <c r="K16" s="26">
        <f t="shared" si="4"/>
        <v>0.72587719298245612</v>
      </c>
    </row>
    <row r="17" spans="1:11" s="11" customFormat="1" ht="30" customHeight="1">
      <c r="A17" s="82">
        <v>12</v>
      </c>
      <c r="B17" s="48" t="s">
        <v>730</v>
      </c>
      <c r="C17" s="2">
        <v>16</v>
      </c>
      <c r="D17" s="26">
        <f t="shared" si="0"/>
        <v>0.88888888888888884</v>
      </c>
      <c r="E17" s="2">
        <v>17</v>
      </c>
      <c r="F17" s="26">
        <f t="shared" si="1"/>
        <v>0.89473684210526316</v>
      </c>
      <c r="G17" s="2">
        <v>16</v>
      </c>
      <c r="H17" s="26">
        <f t="shared" si="2"/>
        <v>0.88888888888888884</v>
      </c>
      <c r="I17" s="2">
        <v>16</v>
      </c>
      <c r="J17" s="26">
        <f t="shared" si="3"/>
        <v>0.88888888888888884</v>
      </c>
      <c r="K17" s="26">
        <f t="shared" si="4"/>
        <v>0.89035087719298245</v>
      </c>
    </row>
    <row r="18" spans="1:11" s="11" customFormat="1" ht="30" customHeight="1">
      <c r="A18" s="82">
        <v>13</v>
      </c>
      <c r="B18" s="48" t="s">
        <v>731</v>
      </c>
      <c r="C18" s="2">
        <v>12</v>
      </c>
      <c r="D18" s="26">
        <f t="shared" si="0"/>
        <v>0.66666666666666663</v>
      </c>
      <c r="E18" s="2">
        <v>13</v>
      </c>
      <c r="F18" s="26">
        <f t="shared" si="1"/>
        <v>0.68421052631578949</v>
      </c>
      <c r="G18" s="2">
        <v>12</v>
      </c>
      <c r="H18" s="26">
        <f t="shared" si="2"/>
        <v>0.66666666666666663</v>
      </c>
      <c r="I18" s="2">
        <v>12</v>
      </c>
      <c r="J18" s="26">
        <f t="shared" si="3"/>
        <v>0.66666666666666663</v>
      </c>
      <c r="K18" s="26">
        <f t="shared" si="4"/>
        <v>0.67105263157894735</v>
      </c>
    </row>
    <row r="19" spans="1:11" s="11" customFormat="1" ht="30" customHeight="1">
      <c r="A19" s="82">
        <v>14</v>
      </c>
      <c r="B19" s="48" t="s">
        <v>732</v>
      </c>
      <c r="C19" s="2">
        <v>12</v>
      </c>
      <c r="D19" s="26">
        <f t="shared" si="0"/>
        <v>0.66666666666666663</v>
      </c>
      <c r="E19" s="2">
        <v>13</v>
      </c>
      <c r="F19" s="26">
        <f t="shared" si="1"/>
        <v>0.68421052631578949</v>
      </c>
      <c r="G19" s="2">
        <v>12</v>
      </c>
      <c r="H19" s="26">
        <f t="shared" si="2"/>
        <v>0.66666666666666663</v>
      </c>
      <c r="I19" s="2">
        <v>12</v>
      </c>
      <c r="J19" s="26">
        <f t="shared" si="3"/>
        <v>0.66666666666666663</v>
      </c>
      <c r="K19" s="26">
        <f t="shared" si="4"/>
        <v>0.67105263157894735</v>
      </c>
    </row>
    <row r="20" spans="1:11" s="11" customFormat="1" ht="30" customHeight="1">
      <c r="A20" s="82">
        <v>15</v>
      </c>
      <c r="B20" s="48" t="s">
        <v>733</v>
      </c>
      <c r="C20" s="2">
        <v>15</v>
      </c>
      <c r="D20" s="26">
        <f t="shared" si="0"/>
        <v>0.83333333333333337</v>
      </c>
      <c r="E20" s="2">
        <v>16</v>
      </c>
      <c r="F20" s="26">
        <f t="shared" si="1"/>
        <v>0.84210526315789469</v>
      </c>
      <c r="G20" s="2">
        <v>15</v>
      </c>
      <c r="H20" s="26">
        <f t="shared" si="2"/>
        <v>0.83333333333333337</v>
      </c>
      <c r="I20" s="2">
        <v>15</v>
      </c>
      <c r="J20" s="26">
        <f t="shared" si="3"/>
        <v>0.83333333333333337</v>
      </c>
      <c r="K20" s="26">
        <f t="shared" si="4"/>
        <v>0.83552631578947378</v>
      </c>
    </row>
    <row r="21" spans="1:11" s="11" customFormat="1" ht="30" customHeight="1">
      <c r="A21" s="82">
        <v>16</v>
      </c>
      <c r="B21" s="48" t="s">
        <v>451</v>
      </c>
      <c r="C21" s="2">
        <v>14</v>
      </c>
      <c r="D21" s="26">
        <f t="shared" si="0"/>
        <v>0.77777777777777779</v>
      </c>
      <c r="E21" s="2">
        <v>15</v>
      </c>
      <c r="F21" s="26">
        <f t="shared" si="1"/>
        <v>0.78947368421052633</v>
      </c>
      <c r="G21" s="2">
        <v>14</v>
      </c>
      <c r="H21" s="26">
        <f t="shared" si="2"/>
        <v>0.77777777777777779</v>
      </c>
      <c r="I21" s="2">
        <v>14</v>
      </c>
      <c r="J21" s="26">
        <f t="shared" si="3"/>
        <v>0.77777777777777779</v>
      </c>
      <c r="K21" s="26">
        <f t="shared" si="4"/>
        <v>0.7807017543859649</v>
      </c>
    </row>
    <row r="22" spans="1:11" s="11" customFormat="1" ht="30" customHeight="1">
      <c r="A22" s="82">
        <v>17</v>
      </c>
      <c r="B22" s="48" t="s">
        <v>734</v>
      </c>
      <c r="C22" s="2">
        <v>14</v>
      </c>
      <c r="D22" s="26">
        <f t="shared" si="0"/>
        <v>0.77777777777777779</v>
      </c>
      <c r="E22" s="2">
        <v>15</v>
      </c>
      <c r="F22" s="26">
        <f t="shared" si="1"/>
        <v>0.78947368421052633</v>
      </c>
      <c r="G22" s="2">
        <v>14</v>
      </c>
      <c r="H22" s="26">
        <f t="shared" si="2"/>
        <v>0.77777777777777779</v>
      </c>
      <c r="I22" s="2">
        <v>14</v>
      </c>
      <c r="J22" s="26">
        <f t="shared" si="3"/>
        <v>0.77777777777777779</v>
      </c>
      <c r="K22" s="26">
        <f t="shared" si="4"/>
        <v>0.7807017543859649</v>
      </c>
    </row>
    <row r="23" spans="1:11" s="11" customFormat="1" ht="30" customHeight="1">
      <c r="A23" s="82">
        <v>18</v>
      </c>
      <c r="B23" s="48" t="s">
        <v>735</v>
      </c>
      <c r="C23" s="2">
        <v>13</v>
      </c>
      <c r="D23" s="26">
        <f t="shared" si="0"/>
        <v>0.72222222222222221</v>
      </c>
      <c r="E23" s="2">
        <v>14</v>
      </c>
      <c r="F23" s="26">
        <f t="shared" si="1"/>
        <v>0.73684210526315785</v>
      </c>
      <c r="G23" s="2">
        <v>13</v>
      </c>
      <c r="H23" s="26">
        <f t="shared" si="2"/>
        <v>0.72222222222222221</v>
      </c>
      <c r="I23" s="2">
        <v>13</v>
      </c>
      <c r="J23" s="26">
        <f t="shared" si="3"/>
        <v>0.72222222222222221</v>
      </c>
      <c r="K23" s="26">
        <f t="shared" si="4"/>
        <v>0.72587719298245612</v>
      </c>
    </row>
    <row r="24" spans="1:11" s="11" customFormat="1" ht="30" customHeight="1">
      <c r="A24" s="82">
        <v>19</v>
      </c>
      <c r="B24" s="48" t="s">
        <v>736</v>
      </c>
      <c r="C24" s="2">
        <v>17</v>
      </c>
      <c r="D24" s="26">
        <f t="shared" si="0"/>
        <v>0.94444444444444442</v>
      </c>
      <c r="E24" s="2">
        <v>18</v>
      </c>
      <c r="F24" s="26">
        <f t="shared" si="1"/>
        <v>0.94736842105263153</v>
      </c>
      <c r="G24" s="2">
        <v>17</v>
      </c>
      <c r="H24" s="26">
        <f t="shared" si="2"/>
        <v>0.94444444444444442</v>
      </c>
      <c r="I24" s="2">
        <v>17</v>
      </c>
      <c r="J24" s="26">
        <f t="shared" si="3"/>
        <v>0.94444444444444442</v>
      </c>
      <c r="K24" s="26">
        <f t="shared" si="4"/>
        <v>0.94517543859649122</v>
      </c>
    </row>
    <row r="25" spans="1:11" s="46" customFormat="1" ht="30" customHeight="1">
      <c r="A25" s="82">
        <v>20</v>
      </c>
      <c r="B25" s="48" t="s">
        <v>737</v>
      </c>
      <c r="C25" s="45">
        <v>10</v>
      </c>
      <c r="D25" s="26">
        <f t="shared" si="0"/>
        <v>0.55555555555555558</v>
      </c>
      <c r="E25" s="45">
        <v>11</v>
      </c>
      <c r="F25" s="26">
        <f t="shared" si="1"/>
        <v>0.57894736842105265</v>
      </c>
      <c r="G25" s="45">
        <v>10</v>
      </c>
      <c r="H25" s="26">
        <f t="shared" si="2"/>
        <v>0.55555555555555558</v>
      </c>
      <c r="I25" s="45">
        <v>10</v>
      </c>
      <c r="J25" s="26">
        <f t="shared" si="3"/>
        <v>0.55555555555555558</v>
      </c>
      <c r="K25" s="26">
        <f t="shared" si="4"/>
        <v>0.56140350877192979</v>
      </c>
    </row>
    <row r="26" spans="1:11" s="46" customFormat="1" ht="30" customHeight="1">
      <c r="A26" s="82">
        <v>21</v>
      </c>
      <c r="B26" s="48" t="s">
        <v>738</v>
      </c>
      <c r="C26" s="45">
        <v>13</v>
      </c>
      <c r="D26" s="26">
        <f t="shared" si="0"/>
        <v>0.72222222222222221</v>
      </c>
      <c r="E26" s="45">
        <v>14</v>
      </c>
      <c r="F26" s="26">
        <f t="shared" si="1"/>
        <v>0.73684210526315785</v>
      </c>
      <c r="G26" s="45">
        <v>13</v>
      </c>
      <c r="H26" s="26">
        <f t="shared" si="2"/>
        <v>0.72222222222222221</v>
      </c>
      <c r="I26" s="45">
        <v>13</v>
      </c>
      <c r="J26" s="26">
        <f t="shared" si="3"/>
        <v>0.72222222222222221</v>
      </c>
      <c r="K26" s="26">
        <f t="shared" si="4"/>
        <v>0.72587719298245612</v>
      </c>
    </row>
    <row r="27" spans="1:11" s="11" customFormat="1" ht="30" customHeight="1">
      <c r="A27" s="82">
        <v>22</v>
      </c>
      <c r="B27" s="48" t="s">
        <v>739</v>
      </c>
      <c r="C27" s="2">
        <v>15</v>
      </c>
      <c r="D27" s="26">
        <f t="shared" si="0"/>
        <v>0.83333333333333337</v>
      </c>
      <c r="E27" s="2">
        <v>16</v>
      </c>
      <c r="F27" s="26">
        <f t="shared" si="1"/>
        <v>0.84210526315789469</v>
      </c>
      <c r="G27" s="2">
        <v>15</v>
      </c>
      <c r="H27" s="26">
        <f t="shared" si="2"/>
        <v>0.83333333333333337</v>
      </c>
      <c r="I27" s="2">
        <v>15</v>
      </c>
      <c r="J27" s="26">
        <f t="shared" si="3"/>
        <v>0.83333333333333337</v>
      </c>
      <c r="K27" s="26">
        <f t="shared" si="4"/>
        <v>0.83552631578947378</v>
      </c>
    </row>
    <row r="28" spans="1:11" s="11" customFormat="1" ht="30" customHeight="1">
      <c r="A28" s="82">
        <v>23</v>
      </c>
      <c r="B28" s="48" t="s">
        <v>740</v>
      </c>
      <c r="C28" s="2">
        <v>14</v>
      </c>
      <c r="D28" s="26">
        <f t="shared" si="0"/>
        <v>0.77777777777777779</v>
      </c>
      <c r="E28" s="2">
        <v>15</v>
      </c>
      <c r="F28" s="26">
        <f t="shared" si="1"/>
        <v>0.78947368421052633</v>
      </c>
      <c r="G28" s="2">
        <v>14</v>
      </c>
      <c r="H28" s="26">
        <f t="shared" si="2"/>
        <v>0.77777777777777779</v>
      </c>
      <c r="I28" s="2">
        <v>14</v>
      </c>
      <c r="J28" s="26">
        <f t="shared" si="3"/>
        <v>0.77777777777777779</v>
      </c>
      <c r="K28" s="26">
        <f t="shared" si="4"/>
        <v>0.7807017543859649</v>
      </c>
    </row>
    <row r="29" spans="1:11" s="11" customFormat="1" ht="30" customHeight="1">
      <c r="A29" s="82">
        <v>24</v>
      </c>
      <c r="B29" s="48" t="s">
        <v>741</v>
      </c>
      <c r="C29" s="2">
        <v>15</v>
      </c>
      <c r="D29" s="26">
        <f t="shared" si="0"/>
        <v>0.83333333333333337</v>
      </c>
      <c r="E29" s="2">
        <v>16</v>
      </c>
      <c r="F29" s="26">
        <f t="shared" si="1"/>
        <v>0.84210526315789469</v>
      </c>
      <c r="G29" s="2">
        <v>15</v>
      </c>
      <c r="H29" s="26">
        <f t="shared" si="2"/>
        <v>0.83333333333333337</v>
      </c>
      <c r="I29" s="2">
        <v>15</v>
      </c>
      <c r="J29" s="26">
        <f t="shared" si="3"/>
        <v>0.83333333333333337</v>
      </c>
      <c r="K29" s="26">
        <f t="shared" si="4"/>
        <v>0.83552631578947378</v>
      </c>
    </row>
    <row r="30" spans="1:11" s="11" customFormat="1" ht="30" customHeight="1">
      <c r="A30" s="82">
        <v>25</v>
      </c>
      <c r="B30" s="48" t="s">
        <v>742</v>
      </c>
      <c r="C30" s="2">
        <v>16</v>
      </c>
      <c r="D30" s="26">
        <f t="shared" si="0"/>
        <v>0.88888888888888884</v>
      </c>
      <c r="E30" s="2">
        <v>17</v>
      </c>
      <c r="F30" s="26">
        <f t="shared" si="1"/>
        <v>0.89473684210526316</v>
      </c>
      <c r="G30" s="2">
        <v>16</v>
      </c>
      <c r="H30" s="26">
        <f t="shared" si="2"/>
        <v>0.88888888888888884</v>
      </c>
      <c r="I30" s="2">
        <v>16</v>
      </c>
      <c r="J30" s="26">
        <f t="shared" si="3"/>
        <v>0.88888888888888884</v>
      </c>
      <c r="K30" s="26">
        <f t="shared" si="4"/>
        <v>0.89035087719298245</v>
      </c>
    </row>
    <row r="31" spans="1:11" s="11" customFormat="1" ht="30" customHeight="1">
      <c r="A31" s="82">
        <v>26</v>
      </c>
      <c r="B31" s="48" t="s">
        <v>743</v>
      </c>
      <c r="C31" s="2">
        <v>16</v>
      </c>
      <c r="D31" s="26">
        <f t="shared" si="0"/>
        <v>0.88888888888888884</v>
      </c>
      <c r="E31" s="2">
        <v>17</v>
      </c>
      <c r="F31" s="26">
        <f t="shared" si="1"/>
        <v>0.89473684210526316</v>
      </c>
      <c r="G31" s="2">
        <v>16</v>
      </c>
      <c r="H31" s="26">
        <f t="shared" si="2"/>
        <v>0.88888888888888884</v>
      </c>
      <c r="I31" s="2">
        <v>16</v>
      </c>
      <c r="J31" s="26">
        <f t="shared" si="3"/>
        <v>0.88888888888888884</v>
      </c>
      <c r="K31" s="26">
        <f t="shared" si="4"/>
        <v>0.89035087719298245</v>
      </c>
    </row>
    <row r="32" spans="1:11" s="11" customFormat="1" ht="30" customHeight="1">
      <c r="A32" s="82">
        <v>27</v>
      </c>
      <c r="B32" s="48" t="s">
        <v>744</v>
      </c>
      <c r="C32" s="2">
        <v>14</v>
      </c>
      <c r="D32" s="26">
        <f t="shared" si="0"/>
        <v>0.77777777777777779</v>
      </c>
      <c r="E32" s="2">
        <v>15</v>
      </c>
      <c r="F32" s="26">
        <f t="shared" si="1"/>
        <v>0.78947368421052633</v>
      </c>
      <c r="G32" s="2">
        <v>14</v>
      </c>
      <c r="H32" s="26">
        <f t="shared" si="2"/>
        <v>0.77777777777777779</v>
      </c>
      <c r="I32" s="2">
        <v>14</v>
      </c>
      <c r="J32" s="26">
        <f t="shared" si="3"/>
        <v>0.77777777777777779</v>
      </c>
      <c r="K32" s="26">
        <f t="shared" si="4"/>
        <v>0.7807017543859649</v>
      </c>
    </row>
    <row r="33" spans="1:11" s="11" customFormat="1" ht="30" customHeight="1">
      <c r="A33" s="82">
        <v>28</v>
      </c>
      <c r="B33" s="48" t="s">
        <v>745</v>
      </c>
      <c r="C33" s="2">
        <v>15</v>
      </c>
      <c r="D33" s="26">
        <f t="shared" si="0"/>
        <v>0.83333333333333337</v>
      </c>
      <c r="E33" s="2">
        <v>16</v>
      </c>
      <c r="F33" s="26">
        <f t="shared" si="1"/>
        <v>0.84210526315789469</v>
      </c>
      <c r="G33" s="2">
        <v>15</v>
      </c>
      <c r="H33" s="26">
        <f t="shared" si="2"/>
        <v>0.83333333333333337</v>
      </c>
      <c r="I33" s="2">
        <v>15</v>
      </c>
      <c r="J33" s="26">
        <f t="shared" si="3"/>
        <v>0.83333333333333337</v>
      </c>
      <c r="K33" s="26">
        <f t="shared" si="4"/>
        <v>0.83552631578947378</v>
      </c>
    </row>
    <row r="34" spans="1:11" s="11" customFormat="1" ht="30" customHeight="1">
      <c r="A34" s="82">
        <v>29</v>
      </c>
      <c r="B34" s="48" t="s">
        <v>746</v>
      </c>
      <c r="C34" s="2">
        <v>11</v>
      </c>
      <c r="D34" s="26">
        <f t="shared" si="0"/>
        <v>0.61111111111111116</v>
      </c>
      <c r="E34" s="2">
        <v>12</v>
      </c>
      <c r="F34" s="26">
        <f t="shared" si="1"/>
        <v>0.63157894736842102</v>
      </c>
      <c r="G34" s="2">
        <v>11</v>
      </c>
      <c r="H34" s="26">
        <f t="shared" si="2"/>
        <v>0.61111111111111116</v>
      </c>
      <c r="I34" s="2">
        <v>11</v>
      </c>
      <c r="J34" s="26">
        <f t="shared" si="3"/>
        <v>0.61111111111111116</v>
      </c>
      <c r="K34" s="26">
        <f t="shared" si="4"/>
        <v>0.61622807017543857</v>
      </c>
    </row>
    <row r="35" spans="1:11" s="11" customFormat="1" ht="30" customHeight="1">
      <c r="A35" s="82">
        <v>30</v>
      </c>
      <c r="B35" s="48" t="s">
        <v>747</v>
      </c>
      <c r="C35" s="2">
        <v>14</v>
      </c>
      <c r="D35" s="26">
        <f t="shared" si="0"/>
        <v>0.77777777777777779</v>
      </c>
      <c r="E35" s="2">
        <v>15</v>
      </c>
      <c r="F35" s="26">
        <f t="shared" si="1"/>
        <v>0.78947368421052633</v>
      </c>
      <c r="G35" s="2">
        <v>14</v>
      </c>
      <c r="H35" s="26">
        <f t="shared" si="2"/>
        <v>0.77777777777777779</v>
      </c>
      <c r="I35" s="2">
        <v>14</v>
      </c>
      <c r="J35" s="26">
        <f t="shared" si="3"/>
        <v>0.77777777777777779</v>
      </c>
      <c r="K35" s="26">
        <f t="shared" si="4"/>
        <v>0.7807017543859649</v>
      </c>
    </row>
    <row r="36" spans="1:11" s="11" customFormat="1" ht="30" customHeight="1">
      <c r="A36" s="82">
        <v>31</v>
      </c>
      <c r="B36" s="48" t="s">
        <v>748</v>
      </c>
      <c r="C36" s="2">
        <v>17</v>
      </c>
      <c r="D36" s="26">
        <f t="shared" si="0"/>
        <v>0.94444444444444442</v>
      </c>
      <c r="E36" s="2">
        <v>18</v>
      </c>
      <c r="F36" s="26">
        <f t="shared" si="1"/>
        <v>0.94736842105263153</v>
      </c>
      <c r="G36" s="2">
        <v>17</v>
      </c>
      <c r="H36" s="26">
        <f t="shared" si="2"/>
        <v>0.94444444444444442</v>
      </c>
      <c r="I36" s="2">
        <v>17</v>
      </c>
      <c r="J36" s="26">
        <f t="shared" si="3"/>
        <v>0.94444444444444442</v>
      </c>
      <c r="K36" s="26">
        <f t="shared" si="4"/>
        <v>0.94517543859649122</v>
      </c>
    </row>
    <row r="37" spans="1:11" s="11" customFormat="1" ht="30" customHeight="1">
      <c r="A37" s="82">
        <v>32</v>
      </c>
      <c r="B37" s="48" t="s">
        <v>749</v>
      </c>
      <c r="C37" s="2">
        <v>14</v>
      </c>
      <c r="D37" s="26">
        <f t="shared" si="0"/>
        <v>0.77777777777777779</v>
      </c>
      <c r="E37" s="2">
        <v>15</v>
      </c>
      <c r="F37" s="26">
        <f t="shared" si="1"/>
        <v>0.78947368421052633</v>
      </c>
      <c r="G37" s="2">
        <v>14</v>
      </c>
      <c r="H37" s="26">
        <f t="shared" si="2"/>
        <v>0.77777777777777779</v>
      </c>
      <c r="I37" s="2">
        <v>14</v>
      </c>
      <c r="J37" s="26">
        <f t="shared" si="3"/>
        <v>0.77777777777777779</v>
      </c>
      <c r="K37" s="26">
        <f t="shared" si="4"/>
        <v>0.7807017543859649</v>
      </c>
    </row>
    <row r="38" spans="1:11" s="11" customFormat="1" ht="30" customHeight="1">
      <c r="A38" s="82">
        <v>33</v>
      </c>
      <c r="B38" s="48" t="s">
        <v>750</v>
      </c>
      <c r="C38" s="2">
        <v>14</v>
      </c>
      <c r="D38" s="26">
        <f t="shared" si="0"/>
        <v>0.77777777777777779</v>
      </c>
      <c r="E38" s="2">
        <v>15</v>
      </c>
      <c r="F38" s="26">
        <f t="shared" si="1"/>
        <v>0.78947368421052633</v>
      </c>
      <c r="G38" s="2">
        <v>14</v>
      </c>
      <c r="H38" s="26">
        <f t="shared" si="2"/>
        <v>0.77777777777777779</v>
      </c>
      <c r="I38" s="2">
        <v>14</v>
      </c>
      <c r="J38" s="26">
        <f t="shared" si="3"/>
        <v>0.77777777777777779</v>
      </c>
      <c r="K38" s="26">
        <f t="shared" si="4"/>
        <v>0.7807017543859649</v>
      </c>
    </row>
    <row r="39" spans="1:11" s="11" customFormat="1" ht="30" customHeight="1">
      <c r="A39" s="82">
        <v>34</v>
      </c>
      <c r="B39" s="48" t="s">
        <v>751</v>
      </c>
      <c r="C39" s="2">
        <v>15</v>
      </c>
      <c r="D39" s="26">
        <f t="shared" si="0"/>
        <v>0.83333333333333337</v>
      </c>
      <c r="E39" s="2">
        <v>16</v>
      </c>
      <c r="F39" s="26">
        <f t="shared" si="1"/>
        <v>0.84210526315789469</v>
      </c>
      <c r="G39" s="2">
        <v>15</v>
      </c>
      <c r="H39" s="26">
        <f t="shared" si="2"/>
        <v>0.83333333333333337</v>
      </c>
      <c r="I39" s="2">
        <v>15</v>
      </c>
      <c r="J39" s="26">
        <f t="shared" si="3"/>
        <v>0.83333333333333337</v>
      </c>
      <c r="K39" s="26">
        <f t="shared" si="4"/>
        <v>0.83552631578947378</v>
      </c>
    </row>
    <row r="40" spans="1:11" s="11" customFormat="1" ht="30" customHeight="1">
      <c r="A40" s="82">
        <v>35</v>
      </c>
      <c r="B40" s="48" t="s">
        <v>752</v>
      </c>
      <c r="C40" s="2">
        <v>18</v>
      </c>
      <c r="D40" s="26">
        <f t="shared" si="0"/>
        <v>1</v>
      </c>
      <c r="E40" s="2">
        <v>19</v>
      </c>
      <c r="F40" s="26">
        <f t="shared" si="1"/>
        <v>1</v>
      </c>
      <c r="G40" s="2">
        <v>18</v>
      </c>
      <c r="H40" s="26">
        <f t="shared" si="2"/>
        <v>1</v>
      </c>
      <c r="I40" s="2">
        <v>18</v>
      </c>
      <c r="J40" s="26">
        <f t="shared" si="3"/>
        <v>1</v>
      </c>
      <c r="K40" s="26">
        <f t="shared" si="4"/>
        <v>1</v>
      </c>
    </row>
    <row r="41" spans="1:11" s="11" customFormat="1" ht="30" customHeight="1">
      <c r="A41" s="82">
        <v>36</v>
      </c>
      <c r="B41" s="48" t="s">
        <v>753</v>
      </c>
      <c r="C41" s="2">
        <v>14</v>
      </c>
      <c r="D41" s="26">
        <f t="shared" si="0"/>
        <v>0.77777777777777779</v>
      </c>
      <c r="E41" s="2">
        <v>15</v>
      </c>
      <c r="F41" s="26">
        <f t="shared" si="1"/>
        <v>0.78947368421052633</v>
      </c>
      <c r="G41" s="2">
        <v>14</v>
      </c>
      <c r="H41" s="26">
        <f t="shared" si="2"/>
        <v>0.77777777777777779</v>
      </c>
      <c r="I41" s="2">
        <v>14</v>
      </c>
      <c r="J41" s="26">
        <f t="shared" si="3"/>
        <v>0.77777777777777779</v>
      </c>
      <c r="K41" s="26">
        <f t="shared" si="4"/>
        <v>0.7807017543859649</v>
      </c>
    </row>
    <row r="42" spans="1:11" s="11" customFormat="1" ht="30" customHeight="1">
      <c r="A42" s="82">
        <v>37</v>
      </c>
      <c r="B42" s="48" t="s">
        <v>754</v>
      </c>
      <c r="C42" s="2">
        <v>15</v>
      </c>
      <c r="D42" s="26">
        <f t="shared" si="0"/>
        <v>0.83333333333333337</v>
      </c>
      <c r="E42" s="2">
        <v>16</v>
      </c>
      <c r="F42" s="26">
        <f t="shared" si="1"/>
        <v>0.84210526315789469</v>
      </c>
      <c r="G42" s="2">
        <v>15</v>
      </c>
      <c r="H42" s="26">
        <f t="shared" si="2"/>
        <v>0.83333333333333337</v>
      </c>
      <c r="I42" s="2">
        <v>15</v>
      </c>
      <c r="J42" s="26">
        <f t="shared" si="3"/>
        <v>0.83333333333333337</v>
      </c>
      <c r="K42" s="26">
        <f t="shared" si="4"/>
        <v>0.83552631578947378</v>
      </c>
    </row>
    <row r="43" spans="1:11" s="11" customFormat="1" ht="30" customHeight="1">
      <c r="A43" s="82">
        <v>38</v>
      </c>
      <c r="B43" s="48" t="s">
        <v>755</v>
      </c>
      <c r="C43" s="2">
        <v>15</v>
      </c>
      <c r="D43" s="26">
        <f t="shared" si="0"/>
        <v>0.83333333333333337</v>
      </c>
      <c r="E43" s="2">
        <v>16</v>
      </c>
      <c r="F43" s="26">
        <f t="shared" si="1"/>
        <v>0.84210526315789469</v>
      </c>
      <c r="G43" s="2">
        <v>15</v>
      </c>
      <c r="H43" s="26">
        <f t="shared" si="2"/>
        <v>0.83333333333333337</v>
      </c>
      <c r="I43" s="2">
        <v>15</v>
      </c>
      <c r="J43" s="26">
        <f t="shared" si="3"/>
        <v>0.83333333333333337</v>
      </c>
      <c r="K43" s="26">
        <f t="shared" si="4"/>
        <v>0.83552631578947378</v>
      </c>
    </row>
    <row r="44" spans="1:11" s="11" customFormat="1" ht="30" customHeight="1">
      <c r="A44" s="82">
        <v>39</v>
      </c>
      <c r="B44" s="48" t="s">
        <v>756</v>
      </c>
      <c r="C44" s="2">
        <v>14</v>
      </c>
      <c r="D44" s="26">
        <f t="shared" si="0"/>
        <v>0.77777777777777779</v>
      </c>
      <c r="E44" s="2">
        <v>15</v>
      </c>
      <c r="F44" s="26">
        <f t="shared" si="1"/>
        <v>0.78947368421052633</v>
      </c>
      <c r="G44" s="2">
        <v>14</v>
      </c>
      <c r="H44" s="26">
        <f t="shared" si="2"/>
        <v>0.77777777777777779</v>
      </c>
      <c r="I44" s="2">
        <v>14</v>
      </c>
      <c r="J44" s="26">
        <f t="shared" si="3"/>
        <v>0.77777777777777779</v>
      </c>
      <c r="K44" s="26">
        <f t="shared" si="4"/>
        <v>0.7807017543859649</v>
      </c>
    </row>
    <row r="45" spans="1:11" s="11" customFormat="1" ht="30" customHeight="1">
      <c r="A45" s="82">
        <v>40</v>
      </c>
      <c r="B45" s="48" t="s">
        <v>757</v>
      </c>
      <c r="C45" s="2">
        <v>15</v>
      </c>
      <c r="D45" s="26">
        <f t="shared" si="0"/>
        <v>0.83333333333333337</v>
      </c>
      <c r="E45" s="2">
        <v>16</v>
      </c>
      <c r="F45" s="26">
        <f t="shared" si="1"/>
        <v>0.84210526315789469</v>
      </c>
      <c r="G45" s="2">
        <v>15</v>
      </c>
      <c r="H45" s="26">
        <f t="shared" si="2"/>
        <v>0.83333333333333337</v>
      </c>
      <c r="I45" s="2">
        <v>15</v>
      </c>
      <c r="J45" s="26">
        <f t="shared" si="3"/>
        <v>0.83333333333333337</v>
      </c>
      <c r="K45" s="26">
        <f t="shared" si="4"/>
        <v>0.83552631578947378</v>
      </c>
    </row>
    <row r="46" spans="1:11" s="11" customFormat="1" ht="30" customHeight="1">
      <c r="A46" s="82">
        <v>41</v>
      </c>
      <c r="B46" s="48" t="s">
        <v>758</v>
      </c>
      <c r="C46" s="2">
        <v>16</v>
      </c>
      <c r="D46" s="26">
        <f t="shared" si="0"/>
        <v>0.88888888888888884</v>
      </c>
      <c r="E46" s="2">
        <v>17</v>
      </c>
      <c r="F46" s="26">
        <f t="shared" si="1"/>
        <v>0.89473684210526316</v>
      </c>
      <c r="G46" s="2">
        <v>16</v>
      </c>
      <c r="H46" s="26">
        <f t="shared" si="2"/>
        <v>0.88888888888888884</v>
      </c>
      <c r="I46" s="2">
        <v>16</v>
      </c>
      <c r="J46" s="26">
        <f t="shared" si="3"/>
        <v>0.88888888888888884</v>
      </c>
      <c r="K46" s="26">
        <f t="shared" si="4"/>
        <v>0.89035087719298245</v>
      </c>
    </row>
    <row r="47" spans="1:11" s="11" customFormat="1" ht="30" customHeight="1">
      <c r="A47" s="82">
        <v>42</v>
      </c>
      <c r="B47" s="48" t="s">
        <v>759</v>
      </c>
      <c r="C47" s="2">
        <v>14</v>
      </c>
      <c r="D47" s="26">
        <f t="shared" si="0"/>
        <v>0.77777777777777779</v>
      </c>
      <c r="E47" s="2">
        <v>15</v>
      </c>
      <c r="F47" s="26">
        <f t="shared" si="1"/>
        <v>0.78947368421052633</v>
      </c>
      <c r="G47" s="2">
        <v>14</v>
      </c>
      <c r="H47" s="26">
        <f t="shared" si="2"/>
        <v>0.77777777777777779</v>
      </c>
      <c r="I47" s="2">
        <v>14</v>
      </c>
      <c r="J47" s="26">
        <f t="shared" si="3"/>
        <v>0.77777777777777779</v>
      </c>
      <c r="K47" s="26">
        <f t="shared" si="4"/>
        <v>0.7807017543859649</v>
      </c>
    </row>
    <row r="48" spans="1:11" s="11" customFormat="1" ht="30" customHeight="1">
      <c r="A48" s="82">
        <v>43</v>
      </c>
      <c r="B48" s="48" t="s">
        <v>760</v>
      </c>
      <c r="C48" s="2">
        <v>17</v>
      </c>
      <c r="D48" s="26">
        <f t="shared" si="0"/>
        <v>0.94444444444444442</v>
      </c>
      <c r="E48" s="2">
        <v>18</v>
      </c>
      <c r="F48" s="26">
        <f t="shared" si="1"/>
        <v>0.94736842105263153</v>
      </c>
      <c r="G48" s="2">
        <v>17</v>
      </c>
      <c r="H48" s="26">
        <f t="shared" si="2"/>
        <v>0.94444444444444442</v>
      </c>
      <c r="I48" s="2">
        <v>17</v>
      </c>
      <c r="J48" s="26">
        <f t="shared" si="3"/>
        <v>0.94444444444444442</v>
      </c>
      <c r="K48" s="26">
        <f t="shared" si="4"/>
        <v>0.94517543859649122</v>
      </c>
    </row>
    <row r="49" spans="1:11" s="11" customFormat="1" ht="30" customHeight="1">
      <c r="A49" s="82">
        <v>44</v>
      </c>
      <c r="B49" s="48" t="s">
        <v>761</v>
      </c>
      <c r="C49" s="2">
        <v>14</v>
      </c>
      <c r="D49" s="26">
        <f t="shared" si="0"/>
        <v>0.77777777777777779</v>
      </c>
      <c r="E49" s="2">
        <v>15</v>
      </c>
      <c r="F49" s="26">
        <f t="shared" si="1"/>
        <v>0.78947368421052633</v>
      </c>
      <c r="G49" s="2">
        <v>14</v>
      </c>
      <c r="H49" s="26">
        <f t="shared" si="2"/>
        <v>0.77777777777777779</v>
      </c>
      <c r="I49" s="2">
        <v>14</v>
      </c>
      <c r="J49" s="26">
        <f t="shared" si="3"/>
        <v>0.77777777777777779</v>
      </c>
      <c r="K49" s="26">
        <f t="shared" si="4"/>
        <v>0.7807017543859649</v>
      </c>
    </row>
    <row r="50" spans="1:11" s="11" customFormat="1" ht="30" customHeight="1">
      <c r="A50" s="82">
        <v>45</v>
      </c>
      <c r="B50" s="48" t="s">
        <v>762</v>
      </c>
      <c r="C50" s="2">
        <v>14</v>
      </c>
      <c r="D50" s="26">
        <f t="shared" si="0"/>
        <v>0.77777777777777779</v>
      </c>
      <c r="E50" s="2">
        <v>15</v>
      </c>
      <c r="F50" s="26">
        <f t="shared" si="1"/>
        <v>0.78947368421052633</v>
      </c>
      <c r="G50" s="2">
        <v>14</v>
      </c>
      <c r="H50" s="26">
        <f t="shared" si="2"/>
        <v>0.77777777777777779</v>
      </c>
      <c r="I50" s="2">
        <v>14</v>
      </c>
      <c r="J50" s="26">
        <f t="shared" si="3"/>
        <v>0.77777777777777779</v>
      </c>
      <c r="K50" s="26">
        <f t="shared" si="4"/>
        <v>0.7807017543859649</v>
      </c>
    </row>
    <row r="51" spans="1:11" s="11" customFormat="1" ht="30" customHeight="1">
      <c r="A51" s="82">
        <v>46</v>
      </c>
      <c r="B51" s="48" t="s">
        <v>763</v>
      </c>
      <c r="C51" s="2">
        <v>15</v>
      </c>
      <c r="D51" s="26">
        <f t="shared" si="0"/>
        <v>0.83333333333333337</v>
      </c>
      <c r="E51" s="2">
        <v>16</v>
      </c>
      <c r="F51" s="26">
        <f t="shared" si="1"/>
        <v>0.84210526315789469</v>
      </c>
      <c r="G51" s="2">
        <v>15</v>
      </c>
      <c r="H51" s="26">
        <f t="shared" si="2"/>
        <v>0.83333333333333337</v>
      </c>
      <c r="I51" s="2">
        <v>15</v>
      </c>
      <c r="J51" s="26">
        <f t="shared" si="3"/>
        <v>0.83333333333333337</v>
      </c>
      <c r="K51" s="26">
        <f t="shared" si="4"/>
        <v>0.83552631578947378</v>
      </c>
    </row>
    <row r="52" spans="1:11" ht="30" customHeight="1">
      <c r="A52" s="82">
        <v>47</v>
      </c>
      <c r="B52" s="48" t="s">
        <v>764</v>
      </c>
      <c r="C52" s="3">
        <v>13</v>
      </c>
      <c r="D52" s="26">
        <f t="shared" si="0"/>
        <v>0.72222222222222221</v>
      </c>
      <c r="E52" s="3">
        <v>14</v>
      </c>
      <c r="F52" s="26">
        <f t="shared" si="1"/>
        <v>0.73684210526315785</v>
      </c>
      <c r="G52" s="3">
        <v>13</v>
      </c>
      <c r="H52" s="26">
        <f t="shared" si="2"/>
        <v>0.72222222222222221</v>
      </c>
      <c r="I52" s="3">
        <v>13</v>
      </c>
      <c r="J52" s="26">
        <f t="shared" si="3"/>
        <v>0.72222222222222221</v>
      </c>
      <c r="K52" s="26">
        <f t="shared" si="4"/>
        <v>0.72587719298245612</v>
      </c>
    </row>
    <row r="53" spans="1:11" ht="30" customHeight="1">
      <c r="A53" s="82">
        <v>48</v>
      </c>
      <c r="B53" s="48" t="s">
        <v>765</v>
      </c>
      <c r="C53" s="3">
        <v>15</v>
      </c>
      <c r="D53" s="26">
        <f t="shared" si="0"/>
        <v>0.83333333333333337</v>
      </c>
      <c r="E53" s="3">
        <v>16</v>
      </c>
      <c r="F53" s="26">
        <f t="shared" si="1"/>
        <v>0.84210526315789469</v>
      </c>
      <c r="G53" s="3">
        <v>15</v>
      </c>
      <c r="H53" s="26">
        <f t="shared" si="2"/>
        <v>0.83333333333333337</v>
      </c>
      <c r="I53" s="3">
        <v>15</v>
      </c>
      <c r="J53" s="26">
        <f t="shared" si="3"/>
        <v>0.83333333333333337</v>
      </c>
      <c r="K53" s="26">
        <f t="shared" si="4"/>
        <v>0.83552631578947378</v>
      </c>
    </row>
    <row r="54" spans="1:11" ht="30" customHeight="1">
      <c r="A54" s="82">
        <v>49</v>
      </c>
      <c r="B54" s="48" t="s">
        <v>766</v>
      </c>
      <c r="C54" s="3">
        <v>13</v>
      </c>
      <c r="D54" s="26">
        <f t="shared" si="0"/>
        <v>0.72222222222222221</v>
      </c>
      <c r="E54" s="3">
        <v>14</v>
      </c>
      <c r="F54" s="26">
        <f t="shared" si="1"/>
        <v>0.73684210526315785</v>
      </c>
      <c r="G54" s="3">
        <v>13</v>
      </c>
      <c r="H54" s="26">
        <f t="shared" si="2"/>
        <v>0.72222222222222221</v>
      </c>
      <c r="I54" s="3">
        <v>13</v>
      </c>
      <c r="J54" s="26">
        <f t="shared" si="3"/>
        <v>0.72222222222222221</v>
      </c>
      <c r="K54" s="26">
        <f t="shared" si="4"/>
        <v>0.72587719298245612</v>
      </c>
    </row>
    <row r="55" spans="1:11" ht="30" customHeight="1">
      <c r="A55" s="82">
        <v>50</v>
      </c>
      <c r="B55" s="48" t="s">
        <v>767</v>
      </c>
      <c r="C55" s="3">
        <v>16</v>
      </c>
      <c r="D55" s="26">
        <f t="shared" si="0"/>
        <v>0.88888888888888884</v>
      </c>
      <c r="E55" s="3">
        <v>17</v>
      </c>
      <c r="F55" s="26">
        <f t="shared" si="1"/>
        <v>0.89473684210526316</v>
      </c>
      <c r="G55" s="3">
        <v>16</v>
      </c>
      <c r="H55" s="26">
        <f t="shared" si="2"/>
        <v>0.88888888888888884</v>
      </c>
      <c r="I55" s="3">
        <v>16</v>
      </c>
      <c r="J55" s="26">
        <f t="shared" si="3"/>
        <v>0.88888888888888884</v>
      </c>
      <c r="K55" s="26">
        <f t="shared" si="4"/>
        <v>0.89035087719298245</v>
      </c>
    </row>
    <row r="56" spans="1:11" ht="30" customHeight="1">
      <c r="A56" s="82">
        <v>51</v>
      </c>
      <c r="B56" s="48" t="s">
        <v>768</v>
      </c>
      <c r="C56" s="3">
        <v>13</v>
      </c>
      <c r="D56" s="26">
        <f t="shared" si="0"/>
        <v>0.72222222222222221</v>
      </c>
      <c r="E56" s="3">
        <v>14</v>
      </c>
      <c r="F56" s="26">
        <f t="shared" si="1"/>
        <v>0.73684210526315785</v>
      </c>
      <c r="G56" s="3">
        <v>13</v>
      </c>
      <c r="H56" s="26">
        <f t="shared" si="2"/>
        <v>0.72222222222222221</v>
      </c>
      <c r="I56" s="3">
        <v>13</v>
      </c>
      <c r="J56" s="26">
        <f t="shared" si="3"/>
        <v>0.72222222222222221</v>
      </c>
      <c r="K56" s="26">
        <f t="shared" si="4"/>
        <v>0.72587719298245612</v>
      </c>
    </row>
    <row r="57" spans="1:11" ht="30" customHeight="1">
      <c r="A57" s="82">
        <v>52</v>
      </c>
      <c r="B57" s="48" t="s">
        <v>769</v>
      </c>
      <c r="C57" s="3">
        <v>14</v>
      </c>
      <c r="D57" s="26">
        <f t="shared" si="0"/>
        <v>0.77777777777777779</v>
      </c>
      <c r="E57" s="3">
        <v>15</v>
      </c>
      <c r="F57" s="26">
        <f t="shared" si="1"/>
        <v>0.78947368421052633</v>
      </c>
      <c r="G57" s="3">
        <v>14</v>
      </c>
      <c r="H57" s="26">
        <f t="shared" si="2"/>
        <v>0.77777777777777779</v>
      </c>
      <c r="I57" s="3">
        <v>14</v>
      </c>
      <c r="J57" s="26">
        <f t="shared" si="3"/>
        <v>0.77777777777777779</v>
      </c>
      <c r="K57" s="26">
        <f t="shared" si="4"/>
        <v>0.7807017543859649</v>
      </c>
    </row>
    <row r="58" spans="1:11" ht="30" customHeight="1">
      <c r="A58" s="82">
        <v>53</v>
      </c>
      <c r="B58" s="48" t="s">
        <v>770</v>
      </c>
      <c r="C58" s="3">
        <v>13</v>
      </c>
      <c r="D58" s="26">
        <f t="shared" si="0"/>
        <v>0.72222222222222221</v>
      </c>
      <c r="E58" s="3">
        <v>14</v>
      </c>
      <c r="F58" s="26">
        <f t="shared" si="1"/>
        <v>0.73684210526315785</v>
      </c>
      <c r="G58" s="3">
        <v>13</v>
      </c>
      <c r="H58" s="26">
        <f t="shared" si="2"/>
        <v>0.72222222222222221</v>
      </c>
      <c r="I58" s="3">
        <v>13</v>
      </c>
      <c r="J58" s="26">
        <f t="shared" si="3"/>
        <v>0.72222222222222221</v>
      </c>
      <c r="K58" s="26">
        <f t="shared" si="4"/>
        <v>0.72587719298245612</v>
      </c>
    </row>
    <row r="59" spans="1:11" ht="30" customHeight="1">
      <c r="A59" s="82">
        <v>54</v>
      </c>
      <c r="B59" s="48" t="s">
        <v>771</v>
      </c>
      <c r="C59" s="3">
        <v>14</v>
      </c>
      <c r="D59" s="26">
        <f t="shared" si="0"/>
        <v>0.77777777777777779</v>
      </c>
      <c r="E59" s="3">
        <v>15</v>
      </c>
      <c r="F59" s="26">
        <f t="shared" si="1"/>
        <v>0.78947368421052633</v>
      </c>
      <c r="G59" s="3">
        <v>14</v>
      </c>
      <c r="H59" s="26">
        <f t="shared" si="2"/>
        <v>0.77777777777777779</v>
      </c>
      <c r="I59" s="3">
        <v>14</v>
      </c>
      <c r="J59" s="26">
        <f t="shared" si="3"/>
        <v>0.77777777777777779</v>
      </c>
      <c r="K59" s="26">
        <f t="shared" si="4"/>
        <v>0.7807017543859649</v>
      </c>
    </row>
    <row r="60" spans="1:11" ht="30" customHeight="1">
      <c r="A60" s="82">
        <v>55</v>
      </c>
      <c r="B60" s="48" t="s">
        <v>772</v>
      </c>
      <c r="C60" s="3">
        <v>9</v>
      </c>
      <c r="D60" s="26">
        <f t="shared" si="0"/>
        <v>0.5</v>
      </c>
      <c r="E60" s="3">
        <v>10</v>
      </c>
      <c r="F60" s="26">
        <f t="shared" si="1"/>
        <v>0.52631578947368418</v>
      </c>
      <c r="G60" s="3">
        <v>9</v>
      </c>
      <c r="H60" s="26">
        <f t="shared" si="2"/>
        <v>0.5</v>
      </c>
      <c r="I60" s="3">
        <v>9</v>
      </c>
      <c r="J60" s="26">
        <f t="shared" si="3"/>
        <v>0.5</v>
      </c>
      <c r="K60" s="26">
        <f t="shared" si="4"/>
        <v>0.50657894736842102</v>
      </c>
    </row>
    <row r="61" spans="1:11" ht="30" customHeight="1">
      <c r="A61" s="82">
        <v>56</v>
      </c>
      <c r="B61" s="48" t="s">
        <v>773</v>
      </c>
      <c r="C61" s="3">
        <v>13</v>
      </c>
      <c r="D61" s="26">
        <f t="shared" si="0"/>
        <v>0.72222222222222221</v>
      </c>
      <c r="E61" s="3">
        <v>14</v>
      </c>
      <c r="F61" s="26">
        <f t="shared" si="1"/>
        <v>0.73684210526315785</v>
      </c>
      <c r="G61" s="3">
        <v>13</v>
      </c>
      <c r="H61" s="26">
        <f t="shared" si="2"/>
        <v>0.72222222222222221</v>
      </c>
      <c r="I61" s="3">
        <v>13</v>
      </c>
      <c r="J61" s="26">
        <f t="shared" si="3"/>
        <v>0.72222222222222221</v>
      </c>
      <c r="K61" s="26">
        <f t="shared" si="4"/>
        <v>0.72587719298245612</v>
      </c>
    </row>
    <row r="62" spans="1:11" ht="30" customHeight="1">
      <c r="A62" s="82">
        <v>57</v>
      </c>
      <c r="B62" s="48" t="s">
        <v>777</v>
      </c>
      <c r="C62" s="2">
        <v>16</v>
      </c>
      <c r="D62" s="26">
        <f t="shared" si="0"/>
        <v>0.88888888888888884</v>
      </c>
      <c r="E62" s="2">
        <v>17</v>
      </c>
      <c r="F62" s="26">
        <f t="shared" si="1"/>
        <v>0.89473684210526316</v>
      </c>
      <c r="G62" s="2">
        <v>16</v>
      </c>
      <c r="H62" s="26">
        <f t="shared" si="2"/>
        <v>0.88888888888888884</v>
      </c>
      <c r="I62" s="2">
        <v>16</v>
      </c>
      <c r="J62" s="26">
        <f t="shared" si="3"/>
        <v>0.88888888888888884</v>
      </c>
      <c r="K62" s="26">
        <f t="shared" si="4"/>
        <v>0.89035087719298245</v>
      </c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workbookViewId="0">
      <selection activeCell="R5" sqref="R5"/>
    </sheetView>
  </sheetViews>
  <sheetFormatPr defaultColWidth="9.140625" defaultRowHeight="24.95" customHeight="1"/>
  <cols>
    <col min="1" max="1" width="5.85546875" style="22" customWidth="1"/>
    <col min="2" max="2" width="19.85546875" style="15" customWidth="1"/>
    <col min="3" max="3" width="6.140625" style="93" customWidth="1"/>
    <col min="4" max="4" width="5.5703125" style="169" customWidth="1"/>
    <col min="5" max="5" width="4.7109375" style="15" customWidth="1"/>
    <col min="6" max="6" width="5.5703125" style="169" customWidth="1"/>
    <col min="7" max="7" width="5.28515625" style="15" customWidth="1"/>
    <col min="8" max="8" width="5.85546875" style="169" customWidth="1"/>
    <col min="9" max="9" width="4.85546875" style="15" customWidth="1"/>
    <col min="10" max="10" width="5.5703125" style="169" customWidth="1"/>
    <col min="11" max="11" width="4.85546875" style="15" customWidth="1"/>
    <col min="12" max="12" width="4.7109375" style="169" customWidth="1"/>
    <col min="13" max="13" width="5.140625" style="15" customWidth="1"/>
    <col min="14" max="14" width="5.85546875" style="169" customWidth="1"/>
    <col min="15" max="15" width="8.5703125" style="169" customWidth="1"/>
    <col min="16" max="16384" width="9.140625" style="15"/>
  </cols>
  <sheetData>
    <row r="1" spans="1:15" ht="24.95" customHeight="1">
      <c r="A1" s="167" t="s">
        <v>213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5" s="179" customFormat="1" ht="27" customHeight="1">
      <c r="A2" s="30"/>
      <c r="B2" s="29" t="s">
        <v>201</v>
      </c>
      <c r="C2" s="170" t="s">
        <v>202</v>
      </c>
      <c r="D2" s="171"/>
      <c r="E2" s="172" t="s">
        <v>214</v>
      </c>
      <c r="F2" s="173"/>
      <c r="G2" s="172" t="s">
        <v>203</v>
      </c>
      <c r="H2" s="173"/>
      <c r="I2" s="174" t="s">
        <v>204</v>
      </c>
      <c r="J2" s="175"/>
      <c r="K2" s="172" t="s">
        <v>205</v>
      </c>
      <c r="L2" s="173"/>
      <c r="M2" s="176" t="s">
        <v>206</v>
      </c>
      <c r="N2" s="177"/>
      <c r="O2" s="178"/>
    </row>
    <row r="3" spans="1:15" s="183" customFormat="1" ht="20.100000000000001" customHeight="1">
      <c r="A3" s="20"/>
      <c r="B3" s="18" t="s">
        <v>210</v>
      </c>
      <c r="C3" s="180" t="s">
        <v>781</v>
      </c>
      <c r="D3" s="181" t="s">
        <v>207</v>
      </c>
      <c r="E3" s="180" t="s">
        <v>781</v>
      </c>
      <c r="F3" s="181" t="s">
        <v>207</v>
      </c>
      <c r="G3" s="180" t="s">
        <v>781</v>
      </c>
      <c r="H3" s="181" t="s">
        <v>207</v>
      </c>
      <c r="I3" s="180" t="s">
        <v>781</v>
      </c>
      <c r="J3" s="181" t="s">
        <v>207</v>
      </c>
      <c r="K3" s="180" t="s">
        <v>781</v>
      </c>
      <c r="L3" s="182" t="s">
        <v>207</v>
      </c>
      <c r="M3" s="180" t="s">
        <v>781</v>
      </c>
      <c r="N3" s="182" t="s">
        <v>207</v>
      </c>
      <c r="O3" s="182" t="s">
        <v>785</v>
      </c>
    </row>
    <row r="4" spans="1:15" s="183" customFormat="1" ht="20.100000000000001" customHeight="1">
      <c r="A4" s="34"/>
      <c r="B4" s="18" t="s">
        <v>208</v>
      </c>
      <c r="C4" s="180">
        <v>20</v>
      </c>
      <c r="D4" s="181"/>
      <c r="E4" s="180">
        <v>20</v>
      </c>
      <c r="F4" s="181"/>
      <c r="G4" s="180">
        <v>20</v>
      </c>
      <c r="H4" s="181"/>
      <c r="I4" s="180">
        <v>17</v>
      </c>
      <c r="J4" s="181"/>
      <c r="K4" s="180">
        <v>20</v>
      </c>
      <c r="L4" s="182"/>
      <c r="M4" s="180">
        <v>20</v>
      </c>
      <c r="N4" s="184"/>
      <c r="O4" s="185"/>
    </row>
    <row r="5" spans="1:15" s="188" customFormat="1" ht="18" customHeight="1">
      <c r="A5" s="166" t="s">
        <v>186</v>
      </c>
      <c r="B5" s="35" t="s">
        <v>187</v>
      </c>
      <c r="C5" s="186"/>
      <c r="D5" s="187"/>
      <c r="E5" s="186"/>
      <c r="F5" s="187"/>
      <c r="G5" s="186"/>
      <c r="H5" s="187"/>
      <c r="I5" s="186"/>
      <c r="J5" s="187"/>
      <c r="K5" s="186"/>
      <c r="L5" s="187"/>
      <c r="M5" s="186"/>
      <c r="N5" s="187"/>
      <c r="O5" s="187"/>
    </row>
    <row r="6" spans="1:15" s="190" customFormat="1" ht="24.95" customHeight="1">
      <c r="A6" s="14">
        <v>1</v>
      </c>
      <c r="B6" s="12" t="s">
        <v>29</v>
      </c>
      <c r="C6" s="61">
        <v>15</v>
      </c>
      <c r="D6" s="189">
        <f>C6/20</f>
        <v>0.75</v>
      </c>
      <c r="E6" s="61">
        <v>15</v>
      </c>
      <c r="F6" s="189">
        <f>E6/20</f>
        <v>0.75</v>
      </c>
      <c r="G6" s="61">
        <v>15</v>
      </c>
      <c r="H6" s="189">
        <f>G6/20</f>
        <v>0.75</v>
      </c>
      <c r="I6" s="61">
        <v>7</v>
      </c>
      <c r="J6" s="189">
        <f>I6/17</f>
        <v>0.41176470588235292</v>
      </c>
      <c r="K6" s="61">
        <v>15</v>
      </c>
      <c r="L6" s="189">
        <f>K6/20</f>
        <v>0.75</v>
      </c>
      <c r="M6" s="61">
        <v>15</v>
      </c>
      <c r="N6" s="189">
        <f>M6/20</f>
        <v>0.75</v>
      </c>
      <c r="O6" s="189">
        <f>(D6+F6+H6+J6+L6+N6)/6</f>
        <v>0.69362745098039225</v>
      </c>
    </row>
    <row r="7" spans="1:15" s="190" customFormat="1" ht="24.95" customHeight="1">
      <c r="A7" s="14">
        <v>2</v>
      </c>
      <c r="B7" s="12" t="s">
        <v>30</v>
      </c>
      <c r="C7" s="61">
        <v>18</v>
      </c>
      <c r="D7" s="189">
        <f t="shared" ref="D7:D46" si="0">C7/20</f>
        <v>0.9</v>
      </c>
      <c r="E7" s="61">
        <v>18</v>
      </c>
      <c r="F7" s="189">
        <f t="shared" ref="F7:F46" si="1">E7/20</f>
        <v>0.9</v>
      </c>
      <c r="G7" s="61">
        <v>18</v>
      </c>
      <c r="H7" s="189">
        <f t="shared" ref="H7:H46" si="2">G7/20</f>
        <v>0.9</v>
      </c>
      <c r="I7" s="61">
        <v>14</v>
      </c>
      <c r="J7" s="189">
        <f t="shared" ref="J7:J46" si="3">I7/17</f>
        <v>0.82352941176470584</v>
      </c>
      <c r="K7" s="61">
        <v>18</v>
      </c>
      <c r="L7" s="189">
        <f t="shared" ref="L7:L46" si="4">K7/20</f>
        <v>0.9</v>
      </c>
      <c r="M7" s="61">
        <v>18</v>
      </c>
      <c r="N7" s="189">
        <f t="shared" ref="N7:N46" si="5">M7/20</f>
        <v>0.9</v>
      </c>
      <c r="O7" s="189">
        <f>(D7+F7+H7+J7+L7+N7)/6</f>
        <v>0.88725490196078438</v>
      </c>
    </row>
    <row r="8" spans="1:15" s="190" customFormat="1" ht="24.95" customHeight="1">
      <c r="A8" s="14">
        <v>3</v>
      </c>
      <c r="B8" s="12" t="s">
        <v>31</v>
      </c>
      <c r="C8" s="61">
        <v>19</v>
      </c>
      <c r="D8" s="189">
        <f t="shared" si="0"/>
        <v>0.95</v>
      </c>
      <c r="E8" s="61">
        <v>19</v>
      </c>
      <c r="F8" s="189">
        <f t="shared" si="1"/>
        <v>0.95</v>
      </c>
      <c r="G8" s="61">
        <v>19</v>
      </c>
      <c r="H8" s="189">
        <f t="shared" si="2"/>
        <v>0.95</v>
      </c>
      <c r="I8" s="61">
        <v>15</v>
      </c>
      <c r="J8" s="189">
        <f t="shared" si="3"/>
        <v>0.88235294117647056</v>
      </c>
      <c r="K8" s="61">
        <v>19</v>
      </c>
      <c r="L8" s="189">
        <f t="shared" si="4"/>
        <v>0.95</v>
      </c>
      <c r="M8" s="61">
        <v>19</v>
      </c>
      <c r="N8" s="189">
        <f t="shared" si="5"/>
        <v>0.95</v>
      </c>
      <c r="O8" s="189">
        <f>(D8+F8+H8+J8+L8+N8)/6</f>
        <v>0.93872549019607832</v>
      </c>
    </row>
    <row r="9" spans="1:15" s="190" customFormat="1" ht="24.95" customHeight="1">
      <c r="A9" s="14">
        <v>4</v>
      </c>
      <c r="B9" s="12" t="s">
        <v>32</v>
      </c>
      <c r="C9" s="61">
        <v>0</v>
      </c>
      <c r="D9" s="189">
        <f t="shared" si="0"/>
        <v>0</v>
      </c>
      <c r="E9" s="61">
        <v>0</v>
      </c>
      <c r="F9" s="189">
        <f t="shared" si="1"/>
        <v>0</v>
      </c>
      <c r="G9" s="61">
        <v>0</v>
      </c>
      <c r="H9" s="189">
        <f t="shared" si="2"/>
        <v>0</v>
      </c>
      <c r="I9" s="61">
        <v>1</v>
      </c>
      <c r="J9" s="189">
        <f t="shared" si="3"/>
        <v>5.8823529411764705E-2</v>
      </c>
      <c r="K9" s="61">
        <v>0</v>
      </c>
      <c r="L9" s="189">
        <f t="shared" si="4"/>
        <v>0</v>
      </c>
      <c r="M9" s="61">
        <v>0</v>
      </c>
      <c r="N9" s="189">
        <f t="shared" si="5"/>
        <v>0</v>
      </c>
      <c r="O9" s="189">
        <f>(D9+F9+H9+J9+L9+N9)/6</f>
        <v>9.8039215686274508E-3</v>
      </c>
    </row>
    <row r="10" spans="1:15" s="190" customFormat="1" ht="24.95" customHeight="1">
      <c r="A10" s="14">
        <v>5</v>
      </c>
      <c r="B10" s="12" t="s">
        <v>33</v>
      </c>
      <c r="C10" s="61">
        <v>2</v>
      </c>
      <c r="D10" s="189">
        <f t="shared" si="0"/>
        <v>0.1</v>
      </c>
      <c r="E10" s="61">
        <v>2</v>
      </c>
      <c r="F10" s="189">
        <f t="shared" si="1"/>
        <v>0.1</v>
      </c>
      <c r="G10" s="61">
        <v>2</v>
      </c>
      <c r="H10" s="189">
        <f t="shared" si="2"/>
        <v>0.1</v>
      </c>
      <c r="I10" s="61">
        <v>0</v>
      </c>
      <c r="J10" s="189">
        <f t="shared" si="3"/>
        <v>0</v>
      </c>
      <c r="K10" s="61">
        <v>2</v>
      </c>
      <c r="L10" s="189">
        <f t="shared" si="4"/>
        <v>0.1</v>
      </c>
      <c r="M10" s="61">
        <v>2</v>
      </c>
      <c r="N10" s="189">
        <f t="shared" si="5"/>
        <v>0.1</v>
      </c>
      <c r="O10" s="189">
        <f>(D10+F10+H10+J10+L10+N10)/6</f>
        <v>8.3333333333333329E-2</v>
      </c>
    </row>
    <row r="11" spans="1:15" s="190" customFormat="1" ht="24.95" customHeight="1">
      <c r="A11" s="14">
        <v>6</v>
      </c>
      <c r="B11" s="12" t="s">
        <v>34</v>
      </c>
      <c r="C11" s="61">
        <v>19</v>
      </c>
      <c r="D11" s="189">
        <f t="shared" si="0"/>
        <v>0.95</v>
      </c>
      <c r="E11" s="61">
        <v>19</v>
      </c>
      <c r="F11" s="189">
        <f t="shared" si="1"/>
        <v>0.95</v>
      </c>
      <c r="G11" s="61">
        <v>19</v>
      </c>
      <c r="H11" s="189">
        <f t="shared" si="2"/>
        <v>0.95</v>
      </c>
      <c r="I11" s="61">
        <v>15</v>
      </c>
      <c r="J11" s="189">
        <f t="shared" si="3"/>
        <v>0.88235294117647056</v>
      </c>
      <c r="K11" s="61">
        <v>19</v>
      </c>
      <c r="L11" s="189">
        <f t="shared" si="4"/>
        <v>0.95</v>
      </c>
      <c r="M11" s="61">
        <v>19</v>
      </c>
      <c r="N11" s="189">
        <f t="shared" si="5"/>
        <v>0.95</v>
      </c>
      <c r="O11" s="189">
        <f>(D11+F11+H11+J11+L11+N11)/6</f>
        <v>0.93872549019607832</v>
      </c>
    </row>
    <row r="12" spans="1:15" s="190" customFormat="1" ht="24.95" customHeight="1">
      <c r="A12" s="14">
        <v>7</v>
      </c>
      <c r="B12" s="12" t="s">
        <v>35</v>
      </c>
      <c r="C12" s="61">
        <v>14</v>
      </c>
      <c r="D12" s="189">
        <f t="shared" si="0"/>
        <v>0.7</v>
      </c>
      <c r="E12" s="61">
        <v>14</v>
      </c>
      <c r="F12" s="189">
        <f t="shared" si="1"/>
        <v>0.7</v>
      </c>
      <c r="G12" s="61">
        <v>14</v>
      </c>
      <c r="H12" s="189">
        <f t="shared" si="2"/>
        <v>0.7</v>
      </c>
      <c r="I12" s="61">
        <v>8</v>
      </c>
      <c r="J12" s="189">
        <f t="shared" si="3"/>
        <v>0.47058823529411764</v>
      </c>
      <c r="K12" s="61">
        <v>14</v>
      </c>
      <c r="L12" s="189">
        <f t="shared" si="4"/>
        <v>0.7</v>
      </c>
      <c r="M12" s="61">
        <v>14</v>
      </c>
      <c r="N12" s="189">
        <f t="shared" si="5"/>
        <v>0.7</v>
      </c>
      <c r="O12" s="189">
        <f>(D12+F12+H12+J12+L12+N12)/6</f>
        <v>0.66176470588235292</v>
      </c>
    </row>
    <row r="13" spans="1:15" s="190" customFormat="1" ht="24.95" customHeight="1">
      <c r="A13" s="14">
        <v>8</v>
      </c>
      <c r="B13" s="12" t="s">
        <v>36</v>
      </c>
      <c r="C13" s="61">
        <v>18</v>
      </c>
      <c r="D13" s="189">
        <f t="shared" si="0"/>
        <v>0.9</v>
      </c>
      <c r="E13" s="61">
        <v>18</v>
      </c>
      <c r="F13" s="189">
        <f t="shared" si="1"/>
        <v>0.9</v>
      </c>
      <c r="G13" s="61">
        <v>18</v>
      </c>
      <c r="H13" s="189">
        <f t="shared" si="2"/>
        <v>0.9</v>
      </c>
      <c r="I13" s="61">
        <v>10</v>
      </c>
      <c r="J13" s="189">
        <f t="shared" si="3"/>
        <v>0.58823529411764708</v>
      </c>
      <c r="K13" s="61">
        <v>18</v>
      </c>
      <c r="L13" s="189">
        <f t="shared" si="4"/>
        <v>0.9</v>
      </c>
      <c r="M13" s="61">
        <v>18</v>
      </c>
      <c r="N13" s="189">
        <f t="shared" si="5"/>
        <v>0.9</v>
      </c>
      <c r="O13" s="189">
        <f>(D13+F13+H13+J13+L13+N13)/6</f>
        <v>0.84803921568627461</v>
      </c>
    </row>
    <row r="14" spans="1:15" s="190" customFormat="1" ht="24.95" customHeight="1">
      <c r="A14" s="14">
        <v>9</v>
      </c>
      <c r="B14" s="12" t="s">
        <v>37</v>
      </c>
      <c r="C14" s="61">
        <v>10</v>
      </c>
      <c r="D14" s="189">
        <f t="shared" si="0"/>
        <v>0.5</v>
      </c>
      <c r="E14" s="61">
        <v>10</v>
      </c>
      <c r="F14" s="189">
        <f t="shared" si="1"/>
        <v>0.5</v>
      </c>
      <c r="G14" s="61">
        <v>10</v>
      </c>
      <c r="H14" s="189">
        <f t="shared" si="2"/>
        <v>0.5</v>
      </c>
      <c r="I14" s="61">
        <v>9</v>
      </c>
      <c r="J14" s="189">
        <f t="shared" si="3"/>
        <v>0.52941176470588236</v>
      </c>
      <c r="K14" s="61">
        <v>10</v>
      </c>
      <c r="L14" s="189">
        <f t="shared" si="4"/>
        <v>0.5</v>
      </c>
      <c r="M14" s="61">
        <v>10</v>
      </c>
      <c r="N14" s="189">
        <f t="shared" si="5"/>
        <v>0.5</v>
      </c>
      <c r="O14" s="189">
        <f>(D14+F14+H14+J14+L14+N14)/6</f>
        <v>0.50490196078431371</v>
      </c>
    </row>
    <row r="15" spans="1:15" s="190" customFormat="1" ht="24.95" customHeight="1">
      <c r="A15" s="14">
        <v>10</v>
      </c>
      <c r="B15" s="12" t="s">
        <v>38</v>
      </c>
      <c r="C15" s="61">
        <v>19</v>
      </c>
      <c r="D15" s="189">
        <f t="shared" si="0"/>
        <v>0.95</v>
      </c>
      <c r="E15" s="61">
        <v>19</v>
      </c>
      <c r="F15" s="189">
        <f t="shared" si="1"/>
        <v>0.95</v>
      </c>
      <c r="G15" s="61">
        <v>19</v>
      </c>
      <c r="H15" s="189">
        <f t="shared" si="2"/>
        <v>0.95</v>
      </c>
      <c r="I15" s="61">
        <v>16</v>
      </c>
      <c r="J15" s="189">
        <f t="shared" si="3"/>
        <v>0.94117647058823528</v>
      </c>
      <c r="K15" s="61">
        <v>19</v>
      </c>
      <c r="L15" s="189">
        <f t="shared" si="4"/>
        <v>0.95</v>
      </c>
      <c r="M15" s="61">
        <v>19</v>
      </c>
      <c r="N15" s="189">
        <f t="shared" si="5"/>
        <v>0.95</v>
      </c>
      <c r="O15" s="189">
        <f>(D15+F15+H15+J15+L15+N15)/6</f>
        <v>0.94852941176470595</v>
      </c>
    </row>
    <row r="16" spans="1:15" s="190" customFormat="1" ht="24.95" customHeight="1">
      <c r="A16" s="14">
        <v>11</v>
      </c>
      <c r="B16" s="12" t="s">
        <v>39</v>
      </c>
      <c r="C16" s="61">
        <v>14</v>
      </c>
      <c r="D16" s="189">
        <f t="shared" si="0"/>
        <v>0.7</v>
      </c>
      <c r="E16" s="61">
        <v>14</v>
      </c>
      <c r="F16" s="189">
        <f t="shared" si="1"/>
        <v>0.7</v>
      </c>
      <c r="G16" s="61">
        <v>14</v>
      </c>
      <c r="H16" s="189">
        <f t="shared" si="2"/>
        <v>0.7</v>
      </c>
      <c r="I16" s="61">
        <v>5</v>
      </c>
      <c r="J16" s="189">
        <f t="shared" si="3"/>
        <v>0.29411764705882354</v>
      </c>
      <c r="K16" s="61">
        <v>14</v>
      </c>
      <c r="L16" s="189">
        <f t="shared" si="4"/>
        <v>0.7</v>
      </c>
      <c r="M16" s="61">
        <v>14</v>
      </c>
      <c r="N16" s="189">
        <f t="shared" si="5"/>
        <v>0.7</v>
      </c>
      <c r="O16" s="189">
        <f>(D16+F16+H16+J16+L16+N16)/6</f>
        <v>0.63235294117647056</v>
      </c>
    </row>
    <row r="17" spans="1:15" s="190" customFormat="1" ht="24.95" customHeight="1">
      <c r="A17" s="14">
        <v>12</v>
      </c>
      <c r="B17" s="12" t="s">
        <v>40</v>
      </c>
      <c r="C17" s="61">
        <v>12</v>
      </c>
      <c r="D17" s="189">
        <f t="shared" si="0"/>
        <v>0.6</v>
      </c>
      <c r="E17" s="61">
        <v>12</v>
      </c>
      <c r="F17" s="189">
        <f t="shared" si="1"/>
        <v>0.6</v>
      </c>
      <c r="G17" s="61">
        <v>12</v>
      </c>
      <c r="H17" s="189">
        <f t="shared" si="2"/>
        <v>0.6</v>
      </c>
      <c r="I17" s="61">
        <v>9</v>
      </c>
      <c r="J17" s="189">
        <f t="shared" si="3"/>
        <v>0.52941176470588236</v>
      </c>
      <c r="K17" s="61">
        <v>12</v>
      </c>
      <c r="L17" s="189">
        <f t="shared" si="4"/>
        <v>0.6</v>
      </c>
      <c r="M17" s="61">
        <v>12</v>
      </c>
      <c r="N17" s="189">
        <f t="shared" si="5"/>
        <v>0.6</v>
      </c>
      <c r="O17" s="189">
        <f>(D17+F17+H17+J17+L17+N17)/6</f>
        <v>0.58823529411764708</v>
      </c>
    </row>
    <row r="18" spans="1:15" s="190" customFormat="1" ht="24.95" customHeight="1">
      <c r="A18" s="14">
        <v>13</v>
      </c>
      <c r="B18" s="12" t="s">
        <v>41</v>
      </c>
      <c r="C18" s="61">
        <v>17</v>
      </c>
      <c r="D18" s="189">
        <f t="shared" si="0"/>
        <v>0.85</v>
      </c>
      <c r="E18" s="61">
        <v>17</v>
      </c>
      <c r="F18" s="189">
        <f t="shared" si="1"/>
        <v>0.85</v>
      </c>
      <c r="G18" s="61">
        <v>17</v>
      </c>
      <c r="H18" s="189">
        <f t="shared" si="2"/>
        <v>0.85</v>
      </c>
      <c r="I18" s="61">
        <v>8</v>
      </c>
      <c r="J18" s="189">
        <f t="shared" si="3"/>
        <v>0.47058823529411764</v>
      </c>
      <c r="K18" s="61">
        <v>17</v>
      </c>
      <c r="L18" s="189">
        <f t="shared" si="4"/>
        <v>0.85</v>
      </c>
      <c r="M18" s="61">
        <v>17</v>
      </c>
      <c r="N18" s="189">
        <f t="shared" si="5"/>
        <v>0.85</v>
      </c>
      <c r="O18" s="189">
        <f>(D18+F18+H18+J18+L18+N18)/6</f>
        <v>0.78676470588235292</v>
      </c>
    </row>
    <row r="19" spans="1:15" s="190" customFormat="1" ht="24.95" customHeight="1">
      <c r="A19" s="14">
        <v>14</v>
      </c>
      <c r="B19" s="12" t="s">
        <v>42</v>
      </c>
      <c r="C19" s="61">
        <v>16</v>
      </c>
      <c r="D19" s="189">
        <f t="shared" si="0"/>
        <v>0.8</v>
      </c>
      <c r="E19" s="61">
        <v>16</v>
      </c>
      <c r="F19" s="189">
        <f t="shared" si="1"/>
        <v>0.8</v>
      </c>
      <c r="G19" s="61">
        <v>16</v>
      </c>
      <c r="H19" s="189">
        <f t="shared" si="2"/>
        <v>0.8</v>
      </c>
      <c r="I19" s="61">
        <v>5</v>
      </c>
      <c r="J19" s="189">
        <f t="shared" si="3"/>
        <v>0.29411764705882354</v>
      </c>
      <c r="K19" s="61">
        <v>16</v>
      </c>
      <c r="L19" s="189">
        <f t="shared" si="4"/>
        <v>0.8</v>
      </c>
      <c r="M19" s="61">
        <v>16</v>
      </c>
      <c r="N19" s="189">
        <f t="shared" si="5"/>
        <v>0.8</v>
      </c>
      <c r="O19" s="189">
        <f>(D19+F19+H19+J19+L19+N19)/6</f>
        <v>0.71568627450980393</v>
      </c>
    </row>
    <row r="20" spans="1:15" s="190" customFormat="1" ht="24.95" customHeight="1">
      <c r="A20" s="14">
        <v>15</v>
      </c>
      <c r="B20" s="12" t="s">
        <v>43</v>
      </c>
      <c r="C20" s="61">
        <v>18</v>
      </c>
      <c r="D20" s="189">
        <f t="shared" si="0"/>
        <v>0.9</v>
      </c>
      <c r="E20" s="61">
        <v>18</v>
      </c>
      <c r="F20" s="189">
        <f t="shared" si="1"/>
        <v>0.9</v>
      </c>
      <c r="G20" s="61">
        <v>18</v>
      </c>
      <c r="H20" s="189">
        <f t="shared" si="2"/>
        <v>0.9</v>
      </c>
      <c r="I20" s="61">
        <v>7</v>
      </c>
      <c r="J20" s="189">
        <f t="shared" si="3"/>
        <v>0.41176470588235292</v>
      </c>
      <c r="K20" s="61">
        <v>18</v>
      </c>
      <c r="L20" s="189">
        <f t="shared" si="4"/>
        <v>0.9</v>
      </c>
      <c r="M20" s="61">
        <v>18</v>
      </c>
      <c r="N20" s="189">
        <f t="shared" si="5"/>
        <v>0.9</v>
      </c>
      <c r="O20" s="189">
        <f>(D20+F20+H20+J20+L20+N20)/6</f>
        <v>0.81862745098039225</v>
      </c>
    </row>
    <row r="21" spans="1:15" s="190" customFormat="1" ht="24.95" customHeight="1">
      <c r="A21" s="14">
        <v>16</v>
      </c>
      <c r="B21" s="12" t="s">
        <v>44</v>
      </c>
      <c r="C21" s="61">
        <v>18</v>
      </c>
      <c r="D21" s="189">
        <f t="shared" si="0"/>
        <v>0.9</v>
      </c>
      <c r="E21" s="61">
        <v>18</v>
      </c>
      <c r="F21" s="189">
        <f t="shared" si="1"/>
        <v>0.9</v>
      </c>
      <c r="G21" s="61">
        <v>18</v>
      </c>
      <c r="H21" s="189">
        <f t="shared" si="2"/>
        <v>0.9</v>
      </c>
      <c r="I21" s="61">
        <v>7</v>
      </c>
      <c r="J21" s="189">
        <f t="shared" si="3"/>
        <v>0.41176470588235292</v>
      </c>
      <c r="K21" s="61">
        <v>18</v>
      </c>
      <c r="L21" s="189">
        <f t="shared" si="4"/>
        <v>0.9</v>
      </c>
      <c r="M21" s="61">
        <v>18</v>
      </c>
      <c r="N21" s="189">
        <f t="shared" si="5"/>
        <v>0.9</v>
      </c>
      <c r="O21" s="189">
        <f>(D21+F21+H21+J21+L21+N21)/6</f>
        <v>0.81862745098039225</v>
      </c>
    </row>
    <row r="22" spans="1:15" s="190" customFormat="1" ht="24.95" customHeight="1">
      <c r="A22" s="14">
        <v>17</v>
      </c>
      <c r="B22" s="19" t="s">
        <v>45</v>
      </c>
      <c r="C22" s="61">
        <v>17</v>
      </c>
      <c r="D22" s="189">
        <f t="shared" si="0"/>
        <v>0.85</v>
      </c>
      <c r="E22" s="61">
        <v>17</v>
      </c>
      <c r="F22" s="189">
        <f t="shared" si="1"/>
        <v>0.85</v>
      </c>
      <c r="G22" s="61">
        <v>17</v>
      </c>
      <c r="H22" s="189">
        <f t="shared" si="2"/>
        <v>0.85</v>
      </c>
      <c r="I22" s="61">
        <v>13</v>
      </c>
      <c r="J22" s="189">
        <f t="shared" si="3"/>
        <v>0.76470588235294112</v>
      </c>
      <c r="K22" s="61">
        <v>17</v>
      </c>
      <c r="L22" s="189">
        <f t="shared" si="4"/>
        <v>0.85</v>
      </c>
      <c r="M22" s="61">
        <v>17</v>
      </c>
      <c r="N22" s="189">
        <f t="shared" si="5"/>
        <v>0.85</v>
      </c>
      <c r="O22" s="189">
        <f>(D22+F22+H22+J22+L22+N22)/6</f>
        <v>0.83578431372549</v>
      </c>
    </row>
    <row r="23" spans="1:15" s="190" customFormat="1" ht="24.95" customHeight="1">
      <c r="A23" s="14">
        <v>18</v>
      </c>
      <c r="B23" s="19" t="s">
        <v>46</v>
      </c>
      <c r="C23" s="61">
        <v>11</v>
      </c>
      <c r="D23" s="189">
        <f t="shared" si="0"/>
        <v>0.55000000000000004</v>
      </c>
      <c r="E23" s="61">
        <v>11</v>
      </c>
      <c r="F23" s="189">
        <f t="shared" si="1"/>
        <v>0.55000000000000004</v>
      </c>
      <c r="G23" s="61">
        <v>11</v>
      </c>
      <c r="H23" s="189">
        <f t="shared" si="2"/>
        <v>0.55000000000000004</v>
      </c>
      <c r="I23" s="61">
        <v>8</v>
      </c>
      <c r="J23" s="189">
        <f t="shared" si="3"/>
        <v>0.47058823529411764</v>
      </c>
      <c r="K23" s="61">
        <v>11</v>
      </c>
      <c r="L23" s="189">
        <f t="shared" si="4"/>
        <v>0.55000000000000004</v>
      </c>
      <c r="M23" s="61">
        <v>11</v>
      </c>
      <c r="N23" s="189">
        <f t="shared" si="5"/>
        <v>0.55000000000000004</v>
      </c>
      <c r="O23" s="189">
        <f>(D23+F23+H23+J23+L23+N23)/6</f>
        <v>0.53676470588235292</v>
      </c>
    </row>
    <row r="24" spans="1:15" s="190" customFormat="1" ht="24.95" customHeight="1">
      <c r="A24" s="14">
        <v>19</v>
      </c>
      <c r="B24" s="19" t="s">
        <v>47</v>
      </c>
      <c r="C24" s="61">
        <v>14</v>
      </c>
      <c r="D24" s="189">
        <f t="shared" si="0"/>
        <v>0.7</v>
      </c>
      <c r="E24" s="61">
        <v>14</v>
      </c>
      <c r="F24" s="189">
        <f t="shared" si="1"/>
        <v>0.7</v>
      </c>
      <c r="G24" s="61">
        <v>14</v>
      </c>
      <c r="H24" s="189">
        <f t="shared" si="2"/>
        <v>0.7</v>
      </c>
      <c r="I24" s="61">
        <v>12</v>
      </c>
      <c r="J24" s="189">
        <f t="shared" si="3"/>
        <v>0.70588235294117652</v>
      </c>
      <c r="K24" s="61">
        <v>14</v>
      </c>
      <c r="L24" s="189">
        <f t="shared" si="4"/>
        <v>0.7</v>
      </c>
      <c r="M24" s="61">
        <v>14</v>
      </c>
      <c r="N24" s="189">
        <f t="shared" si="5"/>
        <v>0.7</v>
      </c>
      <c r="O24" s="189">
        <f>(D24+F24+H24+J24+L24+N24)/6</f>
        <v>0.70098039215686281</v>
      </c>
    </row>
    <row r="25" spans="1:15" s="190" customFormat="1" ht="24.95" customHeight="1">
      <c r="A25" s="14">
        <v>20</v>
      </c>
      <c r="B25" s="19" t="s">
        <v>48</v>
      </c>
      <c r="C25" s="61">
        <v>18</v>
      </c>
      <c r="D25" s="189">
        <f t="shared" si="0"/>
        <v>0.9</v>
      </c>
      <c r="E25" s="61">
        <v>18</v>
      </c>
      <c r="F25" s="189">
        <f t="shared" si="1"/>
        <v>0.9</v>
      </c>
      <c r="G25" s="61">
        <v>18</v>
      </c>
      <c r="H25" s="189">
        <f t="shared" si="2"/>
        <v>0.9</v>
      </c>
      <c r="I25" s="61">
        <v>15</v>
      </c>
      <c r="J25" s="189">
        <f t="shared" si="3"/>
        <v>0.88235294117647056</v>
      </c>
      <c r="K25" s="61">
        <v>18</v>
      </c>
      <c r="L25" s="189">
        <f t="shared" si="4"/>
        <v>0.9</v>
      </c>
      <c r="M25" s="61">
        <v>18</v>
      </c>
      <c r="N25" s="189">
        <f t="shared" si="5"/>
        <v>0.9</v>
      </c>
      <c r="O25" s="189">
        <f>(D25+F25+H25+J25+L25+N25)/6</f>
        <v>0.8970588235294118</v>
      </c>
    </row>
    <row r="26" spans="1:15" s="190" customFormat="1" ht="24.95" customHeight="1">
      <c r="A26" s="14">
        <v>21</v>
      </c>
      <c r="B26" s="19" t="s">
        <v>49</v>
      </c>
      <c r="C26" s="61">
        <v>12</v>
      </c>
      <c r="D26" s="189">
        <f t="shared" si="0"/>
        <v>0.6</v>
      </c>
      <c r="E26" s="61">
        <v>12</v>
      </c>
      <c r="F26" s="189">
        <f t="shared" si="1"/>
        <v>0.6</v>
      </c>
      <c r="G26" s="61">
        <v>12</v>
      </c>
      <c r="H26" s="189">
        <f t="shared" si="2"/>
        <v>0.6</v>
      </c>
      <c r="I26" s="61">
        <v>4</v>
      </c>
      <c r="J26" s="189">
        <f t="shared" si="3"/>
        <v>0.23529411764705882</v>
      </c>
      <c r="K26" s="61">
        <v>12</v>
      </c>
      <c r="L26" s="189">
        <f t="shared" si="4"/>
        <v>0.6</v>
      </c>
      <c r="M26" s="61">
        <v>12</v>
      </c>
      <c r="N26" s="189">
        <f t="shared" si="5"/>
        <v>0.6</v>
      </c>
      <c r="O26" s="189">
        <f>(D26+F26+H26+J26+L26+N26)/6</f>
        <v>0.53921568627450978</v>
      </c>
    </row>
    <row r="27" spans="1:15" s="190" customFormat="1" ht="24.95" customHeight="1">
      <c r="A27" s="14">
        <v>22</v>
      </c>
      <c r="B27" s="19" t="s">
        <v>50</v>
      </c>
      <c r="C27" s="61">
        <v>19</v>
      </c>
      <c r="D27" s="189">
        <f t="shared" si="0"/>
        <v>0.95</v>
      </c>
      <c r="E27" s="61">
        <v>19</v>
      </c>
      <c r="F27" s="189">
        <f t="shared" si="1"/>
        <v>0.95</v>
      </c>
      <c r="G27" s="61">
        <v>19</v>
      </c>
      <c r="H27" s="189">
        <f t="shared" si="2"/>
        <v>0.95</v>
      </c>
      <c r="I27" s="61">
        <v>16</v>
      </c>
      <c r="J27" s="189">
        <f t="shared" si="3"/>
        <v>0.94117647058823528</v>
      </c>
      <c r="K27" s="61">
        <v>19</v>
      </c>
      <c r="L27" s="189">
        <f t="shared" si="4"/>
        <v>0.95</v>
      </c>
      <c r="M27" s="61">
        <v>19</v>
      </c>
      <c r="N27" s="189">
        <f t="shared" si="5"/>
        <v>0.95</v>
      </c>
      <c r="O27" s="189">
        <f>(D27+F27+H27+J27+L27+N27)/6</f>
        <v>0.94852941176470595</v>
      </c>
    </row>
    <row r="28" spans="1:15" ht="24.95" customHeight="1">
      <c r="A28" s="21">
        <v>23</v>
      </c>
      <c r="B28" s="12" t="s">
        <v>51</v>
      </c>
      <c r="C28" s="14">
        <v>19</v>
      </c>
      <c r="D28" s="189">
        <f t="shared" si="0"/>
        <v>0.95</v>
      </c>
      <c r="E28" s="14">
        <v>19</v>
      </c>
      <c r="F28" s="189">
        <f t="shared" si="1"/>
        <v>0.95</v>
      </c>
      <c r="G28" s="14">
        <v>19</v>
      </c>
      <c r="H28" s="189">
        <f t="shared" si="2"/>
        <v>0.95</v>
      </c>
      <c r="I28" s="14">
        <v>13</v>
      </c>
      <c r="J28" s="189">
        <f t="shared" si="3"/>
        <v>0.76470588235294112</v>
      </c>
      <c r="K28" s="61">
        <v>19</v>
      </c>
      <c r="L28" s="189">
        <f t="shared" si="4"/>
        <v>0.95</v>
      </c>
      <c r="M28" s="14">
        <v>19</v>
      </c>
      <c r="N28" s="189">
        <f t="shared" si="5"/>
        <v>0.95</v>
      </c>
      <c r="O28" s="189">
        <f>(D28+F28+H28+J28+L28+N28)/6</f>
        <v>0.91911764705882348</v>
      </c>
    </row>
    <row r="29" spans="1:15" ht="24.95" customHeight="1">
      <c r="A29" s="21">
        <v>24</v>
      </c>
      <c r="B29" s="12" t="s">
        <v>179</v>
      </c>
      <c r="C29" s="14">
        <v>18</v>
      </c>
      <c r="D29" s="189">
        <f t="shared" si="0"/>
        <v>0.9</v>
      </c>
      <c r="E29" s="14">
        <v>18</v>
      </c>
      <c r="F29" s="189">
        <f t="shared" si="1"/>
        <v>0.9</v>
      </c>
      <c r="G29" s="14">
        <v>18</v>
      </c>
      <c r="H29" s="189">
        <f t="shared" si="2"/>
        <v>0.9</v>
      </c>
      <c r="I29" s="14">
        <v>8</v>
      </c>
      <c r="J29" s="189">
        <f t="shared" si="3"/>
        <v>0.47058823529411764</v>
      </c>
      <c r="K29" s="61">
        <v>18</v>
      </c>
      <c r="L29" s="189">
        <f t="shared" si="4"/>
        <v>0.9</v>
      </c>
      <c r="M29" s="14">
        <v>18</v>
      </c>
      <c r="N29" s="189">
        <f t="shared" si="5"/>
        <v>0.9</v>
      </c>
      <c r="O29" s="189">
        <f>(D29+F29+H29+J29+L29+N29)/6</f>
        <v>0.82843137254901977</v>
      </c>
    </row>
    <row r="30" spans="1:15" ht="24.95" customHeight="1">
      <c r="A30" s="21">
        <v>25</v>
      </c>
      <c r="B30" s="12" t="s">
        <v>112</v>
      </c>
      <c r="C30" s="14">
        <v>12</v>
      </c>
      <c r="D30" s="189">
        <f t="shared" si="0"/>
        <v>0.6</v>
      </c>
      <c r="E30" s="14">
        <v>12</v>
      </c>
      <c r="F30" s="189">
        <f t="shared" si="1"/>
        <v>0.6</v>
      </c>
      <c r="G30" s="14">
        <v>12</v>
      </c>
      <c r="H30" s="189">
        <f t="shared" si="2"/>
        <v>0.6</v>
      </c>
      <c r="I30" s="14">
        <v>5</v>
      </c>
      <c r="J30" s="189">
        <f t="shared" si="3"/>
        <v>0.29411764705882354</v>
      </c>
      <c r="K30" s="61">
        <v>12</v>
      </c>
      <c r="L30" s="189">
        <f t="shared" si="4"/>
        <v>0.6</v>
      </c>
      <c r="M30" s="14">
        <v>12</v>
      </c>
      <c r="N30" s="189">
        <f t="shared" si="5"/>
        <v>0.6</v>
      </c>
      <c r="O30" s="189">
        <f>(D30+F30+H30+J30+L30+N30)/6</f>
        <v>0.54901960784313719</v>
      </c>
    </row>
    <row r="31" spans="1:15" ht="24.95" customHeight="1">
      <c r="A31" s="21">
        <v>26</v>
      </c>
      <c r="B31" s="12" t="s">
        <v>113</v>
      </c>
      <c r="C31" s="14">
        <v>11</v>
      </c>
      <c r="D31" s="189">
        <f t="shared" si="0"/>
        <v>0.55000000000000004</v>
      </c>
      <c r="E31" s="14">
        <v>11</v>
      </c>
      <c r="F31" s="189">
        <f t="shared" si="1"/>
        <v>0.55000000000000004</v>
      </c>
      <c r="G31" s="14">
        <v>11</v>
      </c>
      <c r="H31" s="189">
        <f t="shared" si="2"/>
        <v>0.55000000000000004</v>
      </c>
      <c r="I31" s="14">
        <v>7</v>
      </c>
      <c r="J31" s="189">
        <f t="shared" si="3"/>
        <v>0.41176470588235292</v>
      </c>
      <c r="K31" s="61">
        <v>11</v>
      </c>
      <c r="L31" s="189">
        <f t="shared" si="4"/>
        <v>0.55000000000000004</v>
      </c>
      <c r="M31" s="14">
        <v>11</v>
      </c>
      <c r="N31" s="189">
        <f t="shared" si="5"/>
        <v>0.55000000000000004</v>
      </c>
      <c r="O31" s="189">
        <f>(D31+F31+H31+J31+L31+N31)/6</f>
        <v>0.52696078431372551</v>
      </c>
    </row>
    <row r="32" spans="1:15" ht="24.95" customHeight="1">
      <c r="A32" s="21">
        <v>27</v>
      </c>
      <c r="B32" s="12" t="s">
        <v>28</v>
      </c>
      <c r="C32" s="14">
        <v>19</v>
      </c>
      <c r="D32" s="189">
        <f t="shared" si="0"/>
        <v>0.95</v>
      </c>
      <c r="E32" s="14">
        <v>19</v>
      </c>
      <c r="F32" s="189">
        <f t="shared" si="1"/>
        <v>0.95</v>
      </c>
      <c r="G32" s="14">
        <v>19</v>
      </c>
      <c r="H32" s="189">
        <f t="shared" si="2"/>
        <v>0.95</v>
      </c>
      <c r="I32" s="14">
        <v>13</v>
      </c>
      <c r="J32" s="189">
        <f t="shared" si="3"/>
        <v>0.76470588235294112</v>
      </c>
      <c r="K32" s="61">
        <v>19</v>
      </c>
      <c r="L32" s="189">
        <f t="shared" si="4"/>
        <v>0.95</v>
      </c>
      <c r="M32" s="14">
        <v>19</v>
      </c>
      <c r="N32" s="189">
        <f t="shared" si="5"/>
        <v>0.95</v>
      </c>
      <c r="O32" s="189">
        <f>(D32+F32+H32+J32+L32+N32)/6</f>
        <v>0.91911764705882348</v>
      </c>
    </row>
    <row r="33" spans="1:15" ht="24.95" customHeight="1">
      <c r="A33" s="21">
        <v>28</v>
      </c>
      <c r="B33" s="12" t="s">
        <v>114</v>
      </c>
      <c r="C33" s="14">
        <v>13</v>
      </c>
      <c r="D33" s="189">
        <f t="shared" si="0"/>
        <v>0.65</v>
      </c>
      <c r="E33" s="14">
        <v>13</v>
      </c>
      <c r="F33" s="189">
        <f t="shared" si="1"/>
        <v>0.65</v>
      </c>
      <c r="G33" s="14">
        <v>13</v>
      </c>
      <c r="H33" s="189">
        <f t="shared" si="2"/>
        <v>0.65</v>
      </c>
      <c r="I33" s="14">
        <v>10</v>
      </c>
      <c r="J33" s="189">
        <f t="shared" si="3"/>
        <v>0.58823529411764708</v>
      </c>
      <c r="K33" s="61">
        <v>13</v>
      </c>
      <c r="L33" s="189">
        <f t="shared" si="4"/>
        <v>0.65</v>
      </c>
      <c r="M33" s="14">
        <v>13</v>
      </c>
      <c r="N33" s="189">
        <f t="shared" si="5"/>
        <v>0.65</v>
      </c>
      <c r="O33" s="189">
        <f>(D33+F33+H33+J33+L33+N33)/6</f>
        <v>0.63970588235294124</v>
      </c>
    </row>
    <row r="34" spans="1:15" ht="24.95" customHeight="1">
      <c r="A34" s="191">
        <v>29</v>
      </c>
      <c r="B34" s="192" t="s">
        <v>120</v>
      </c>
      <c r="C34" s="14"/>
      <c r="D34" s="189">
        <f t="shared" si="0"/>
        <v>0</v>
      </c>
      <c r="E34" s="14"/>
      <c r="F34" s="189">
        <f t="shared" si="1"/>
        <v>0</v>
      </c>
      <c r="G34" s="14"/>
      <c r="H34" s="189">
        <f t="shared" si="2"/>
        <v>0</v>
      </c>
      <c r="I34" s="14">
        <v>0</v>
      </c>
      <c r="J34" s="189">
        <f t="shared" si="3"/>
        <v>0</v>
      </c>
      <c r="K34" s="61"/>
      <c r="L34" s="189">
        <f t="shared" si="4"/>
        <v>0</v>
      </c>
      <c r="M34" s="14"/>
      <c r="N34" s="189">
        <f t="shared" si="5"/>
        <v>0</v>
      </c>
      <c r="O34" s="189">
        <f>(D34+F34+H34+J34+L34+N34)/6</f>
        <v>0</v>
      </c>
    </row>
    <row r="35" spans="1:15" ht="24.95" customHeight="1">
      <c r="A35" s="21">
        <v>30</v>
      </c>
      <c r="B35" s="12" t="s">
        <v>121</v>
      </c>
      <c r="C35" s="14">
        <v>17</v>
      </c>
      <c r="D35" s="189">
        <f t="shared" si="0"/>
        <v>0.85</v>
      </c>
      <c r="E35" s="14">
        <v>17</v>
      </c>
      <c r="F35" s="189">
        <f t="shared" si="1"/>
        <v>0.85</v>
      </c>
      <c r="G35" s="14">
        <v>17</v>
      </c>
      <c r="H35" s="189">
        <f t="shared" si="2"/>
        <v>0.85</v>
      </c>
      <c r="I35" s="14">
        <v>6</v>
      </c>
      <c r="J35" s="189">
        <f t="shared" si="3"/>
        <v>0.35294117647058826</v>
      </c>
      <c r="K35" s="61">
        <v>17</v>
      </c>
      <c r="L35" s="189">
        <f t="shared" si="4"/>
        <v>0.85</v>
      </c>
      <c r="M35" s="14">
        <v>17</v>
      </c>
      <c r="N35" s="189">
        <f t="shared" si="5"/>
        <v>0.85</v>
      </c>
      <c r="O35" s="189">
        <f>(D35+F35+H35+J35+L35+N35)/6</f>
        <v>0.76715686274509798</v>
      </c>
    </row>
    <row r="36" spans="1:15" ht="24.95" customHeight="1">
      <c r="A36" s="21">
        <v>31</v>
      </c>
      <c r="B36" s="12" t="s">
        <v>122</v>
      </c>
      <c r="C36" s="14">
        <v>18</v>
      </c>
      <c r="D36" s="189">
        <f t="shared" si="0"/>
        <v>0.9</v>
      </c>
      <c r="E36" s="14">
        <v>18</v>
      </c>
      <c r="F36" s="189">
        <f t="shared" si="1"/>
        <v>0.9</v>
      </c>
      <c r="G36" s="14">
        <v>18</v>
      </c>
      <c r="H36" s="189">
        <f t="shared" si="2"/>
        <v>0.9</v>
      </c>
      <c r="I36" s="14">
        <v>11</v>
      </c>
      <c r="J36" s="189">
        <f t="shared" si="3"/>
        <v>0.6470588235294118</v>
      </c>
      <c r="K36" s="61">
        <v>18</v>
      </c>
      <c r="L36" s="189">
        <f t="shared" si="4"/>
        <v>0.9</v>
      </c>
      <c r="M36" s="14">
        <v>18</v>
      </c>
      <c r="N36" s="189">
        <f t="shared" si="5"/>
        <v>0.9</v>
      </c>
      <c r="O36" s="189">
        <f>(D36+F36+H36+J36+L36+N36)/6</f>
        <v>0.85784313725490202</v>
      </c>
    </row>
    <row r="37" spans="1:15" ht="24.95" customHeight="1">
      <c r="A37" s="21">
        <v>32</v>
      </c>
      <c r="B37" s="12" t="s">
        <v>172</v>
      </c>
      <c r="C37" s="14">
        <v>19</v>
      </c>
      <c r="D37" s="189">
        <f t="shared" si="0"/>
        <v>0.95</v>
      </c>
      <c r="E37" s="14">
        <v>19</v>
      </c>
      <c r="F37" s="189">
        <f t="shared" si="1"/>
        <v>0.95</v>
      </c>
      <c r="G37" s="14">
        <v>19</v>
      </c>
      <c r="H37" s="189">
        <f t="shared" si="2"/>
        <v>0.95</v>
      </c>
      <c r="I37" s="14">
        <v>11</v>
      </c>
      <c r="J37" s="189">
        <f t="shared" si="3"/>
        <v>0.6470588235294118</v>
      </c>
      <c r="K37" s="61">
        <v>19</v>
      </c>
      <c r="L37" s="189">
        <f t="shared" si="4"/>
        <v>0.95</v>
      </c>
      <c r="M37" s="14">
        <v>19</v>
      </c>
      <c r="N37" s="189">
        <f t="shared" si="5"/>
        <v>0.95</v>
      </c>
      <c r="O37" s="189">
        <f>(D37+F37+H37+J37+L37+N37)/6</f>
        <v>0.89950980392156854</v>
      </c>
    </row>
    <row r="38" spans="1:15" ht="24.95" customHeight="1">
      <c r="A38" s="21">
        <v>33</v>
      </c>
      <c r="B38" s="12" t="s">
        <v>173</v>
      </c>
      <c r="C38" s="14">
        <v>14</v>
      </c>
      <c r="D38" s="189">
        <f t="shared" si="0"/>
        <v>0.7</v>
      </c>
      <c r="E38" s="14">
        <v>14</v>
      </c>
      <c r="F38" s="189">
        <f t="shared" si="1"/>
        <v>0.7</v>
      </c>
      <c r="G38" s="14">
        <v>14</v>
      </c>
      <c r="H38" s="189">
        <f t="shared" si="2"/>
        <v>0.7</v>
      </c>
      <c r="I38" s="14">
        <v>9</v>
      </c>
      <c r="J38" s="189">
        <f t="shared" si="3"/>
        <v>0.52941176470588236</v>
      </c>
      <c r="K38" s="61">
        <v>14</v>
      </c>
      <c r="L38" s="189">
        <f t="shared" si="4"/>
        <v>0.7</v>
      </c>
      <c r="M38" s="14">
        <v>14</v>
      </c>
      <c r="N38" s="189">
        <f t="shared" si="5"/>
        <v>0.7</v>
      </c>
      <c r="O38" s="189">
        <f>(D38+F38+H38+J38+L38+N38)/6</f>
        <v>0.67156862745098034</v>
      </c>
    </row>
    <row r="39" spans="1:15" ht="24.95" customHeight="1">
      <c r="A39" s="21">
        <v>34</v>
      </c>
      <c r="B39" s="12" t="s">
        <v>174</v>
      </c>
      <c r="C39" s="14">
        <v>16</v>
      </c>
      <c r="D39" s="189">
        <f t="shared" si="0"/>
        <v>0.8</v>
      </c>
      <c r="E39" s="14">
        <v>16</v>
      </c>
      <c r="F39" s="189">
        <f t="shared" si="1"/>
        <v>0.8</v>
      </c>
      <c r="G39" s="14">
        <v>16</v>
      </c>
      <c r="H39" s="189">
        <f t="shared" si="2"/>
        <v>0.8</v>
      </c>
      <c r="I39" s="14">
        <v>11</v>
      </c>
      <c r="J39" s="189">
        <f t="shared" si="3"/>
        <v>0.6470588235294118</v>
      </c>
      <c r="K39" s="61">
        <v>16</v>
      </c>
      <c r="L39" s="189">
        <f t="shared" si="4"/>
        <v>0.8</v>
      </c>
      <c r="M39" s="14">
        <v>16</v>
      </c>
      <c r="N39" s="189">
        <f t="shared" si="5"/>
        <v>0.8</v>
      </c>
      <c r="O39" s="189">
        <f>(D39+F39+H39+J39+L39+N39)/6</f>
        <v>0.77450980392156865</v>
      </c>
    </row>
    <row r="40" spans="1:15" ht="24.95" customHeight="1">
      <c r="A40" s="21">
        <v>35</v>
      </c>
      <c r="B40" s="12" t="s">
        <v>175</v>
      </c>
      <c r="C40" s="14">
        <v>15</v>
      </c>
      <c r="D40" s="189">
        <f t="shared" si="0"/>
        <v>0.75</v>
      </c>
      <c r="E40" s="14">
        <v>15</v>
      </c>
      <c r="F40" s="189">
        <f t="shared" si="1"/>
        <v>0.75</v>
      </c>
      <c r="G40" s="14">
        <v>15</v>
      </c>
      <c r="H40" s="189">
        <f t="shared" si="2"/>
        <v>0.75</v>
      </c>
      <c r="I40" s="14">
        <v>13</v>
      </c>
      <c r="J40" s="189">
        <f t="shared" si="3"/>
        <v>0.76470588235294112</v>
      </c>
      <c r="K40" s="61">
        <v>15</v>
      </c>
      <c r="L40" s="189">
        <f t="shared" si="4"/>
        <v>0.75</v>
      </c>
      <c r="M40" s="14">
        <v>15</v>
      </c>
      <c r="N40" s="189">
        <f t="shared" si="5"/>
        <v>0.75</v>
      </c>
      <c r="O40" s="189">
        <f>(D40+F40+H40+J40+L40+N40)/6</f>
        <v>0.75245098039215685</v>
      </c>
    </row>
    <row r="41" spans="1:15" ht="24.95" customHeight="1">
      <c r="A41" s="21">
        <v>36</v>
      </c>
      <c r="B41" s="12" t="s">
        <v>176</v>
      </c>
      <c r="C41" s="14">
        <v>19</v>
      </c>
      <c r="D41" s="189">
        <f t="shared" si="0"/>
        <v>0.95</v>
      </c>
      <c r="E41" s="14">
        <v>19</v>
      </c>
      <c r="F41" s="189">
        <f t="shared" si="1"/>
        <v>0.95</v>
      </c>
      <c r="G41" s="14">
        <v>19</v>
      </c>
      <c r="H41" s="189">
        <f t="shared" si="2"/>
        <v>0.95</v>
      </c>
      <c r="I41" s="14">
        <v>3</v>
      </c>
      <c r="J41" s="189">
        <f t="shared" si="3"/>
        <v>0.17647058823529413</v>
      </c>
      <c r="K41" s="61">
        <v>19</v>
      </c>
      <c r="L41" s="189">
        <f t="shared" si="4"/>
        <v>0.95</v>
      </c>
      <c r="M41" s="14">
        <v>19</v>
      </c>
      <c r="N41" s="189">
        <f t="shared" si="5"/>
        <v>0.95</v>
      </c>
      <c r="O41" s="189">
        <f>(D41+F41+H41+J41+L41+N41)/6</f>
        <v>0.82107843137254888</v>
      </c>
    </row>
    <row r="42" spans="1:15" ht="24.95" customHeight="1">
      <c r="A42" s="21">
        <v>37</v>
      </c>
      <c r="B42" s="12" t="s">
        <v>177</v>
      </c>
      <c r="C42" s="14">
        <v>19</v>
      </c>
      <c r="D42" s="189">
        <f t="shared" si="0"/>
        <v>0.95</v>
      </c>
      <c r="E42" s="14">
        <v>19</v>
      </c>
      <c r="F42" s="189">
        <f t="shared" si="1"/>
        <v>0.95</v>
      </c>
      <c r="G42" s="14">
        <v>19</v>
      </c>
      <c r="H42" s="189">
        <f t="shared" si="2"/>
        <v>0.95</v>
      </c>
      <c r="I42" s="14">
        <v>11</v>
      </c>
      <c r="J42" s="189">
        <f t="shared" si="3"/>
        <v>0.6470588235294118</v>
      </c>
      <c r="K42" s="61">
        <v>19</v>
      </c>
      <c r="L42" s="189">
        <f t="shared" si="4"/>
        <v>0.95</v>
      </c>
      <c r="M42" s="14">
        <v>19</v>
      </c>
      <c r="N42" s="189">
        <f t="shared" si="5"/>
        <v>0.95</v>
      </c>
      <c r="O42" s="189">
        <f>(D42+F42+H42+J42+L42+N42)/6</f>
        <v>0.89950980392156854</v>
      </c>
    </row>
    <row r="43" spans="1:15" ht="24.95" customHeight="1">
      <c r="A43" s="21">
        <v>38</v>
      </c>
      <c r="B43" s="12" t="s">
        <v>178</v>
      </c>
      <c r="C43" s="14">
        <v>17</v>
      </c>
      <c r="D43" s="189">
        <f t="shared" si="0"/>
        <v>0.85</v>
      </c>
      <c r="E43" s="14">
        <v>17</v>
      </c>
      <c r="F43" s="189">
        <f t="shared" si="1"/>
        <v>0.85</v>
      </c>
      <c r="G43" s="14">
        <v>17</v>
      </c>
      <c r="H43" s="189">
        <f t="shared" si="2"/>
        <v>0.85</v>
      </c>
      <c r="I43" s="14">
        <v>4</v>
      </c>
      <c r="J43" s="189">
        <f t="shared" si="3"/>
        <v>0.23529411764705882</v>
      </c>
      <c r="K43" s="61">
        <v>17</v>
      </c>
      <c r="L43" s="189">
        <f t="shared" si="4"/>
        <v>0.85</v>
      </c>
      <c r="M43" s="14">
        <v>17</v>
      </c>
      <c r="N43" s="189">
        <f t="shared" si="5"/>
        <v>0.85</v>
      </c>
      <c r="O43" s="189">
        <f>(D43+F43+H43+J43+L43+N43)/6</f>
        <v>0.74754901960784315</v>
      </c>
    </row>
    <row r="44" spans="1:15" ht="24.95" customHeight="1">
      <c r="A44" s="21">
        <v>39</v>
      </c>
      <c r="B44" s="12" t="s">
        <v>200</v>
      </c>
      <c r="C44" s="14">
        <v>18</v>
      </c>
      <c r="D44" s="189">
        <f t="shared" si="0"/>
        <v>0.9</v>
      </c>
      <c r="E44" s="14">
        <v>18</v>
      </c>
      <c r="F44" s="189">
        <f t="shared" si="1"/>
        <v>0.9</v>
      </c>
      <c r="G44" s="14">
        <v>18</v>
      </c>
      <c r="H44" s="189">
        <f t="shared" si="2"/>
        <v>0.9</v>
      </c>
      <c r="I44" s="14">
        <v>0</v>
      </c>
      <c r="J44" s="189">
        <f t="shared" si="3"/>
        <v>0</v>
      </c>
      <c r="K44" s="61">
        <v>18</v>
      </c>
      <c r="L44" s="189">
        <f t="shared" si="4"/>
        <v>0.9</v>
      </c>
      <c r="M44" s="14">
        <v>18</v>
      </c>
      <c r="N44" s="189">
        <f t="shared" si="5"/>
        <v>0.9</v>
      </c>
      <c r="O44" s="189">
        <f>(D44+F44+H44+J44+L44+N44)/6</f>
        <v>0.75</v>
      </c>
    </row>
    <row r="45" spans="1:15" ht="24.95" customHeight="1">
      <c r="A45" s="21">
        <v>40</v>
      </c>
      <c r="B45" s="12" t="s">
        <v>775</v>
      </c>
      <c r="C45" s="14">
        <v>13</v>
      </c>
      <c r="D45" s="189">
        <f t="shared" si="0"/>
        <v>0.65</v>
      </c>
      <c r="E45" s="14">
        <v>13</v>
      </c>
      <c r="F45" s="189">
        <f t="shared" si="1"/>
        <v>0.65</v>
      </c>
      <c r="G45" s="14">
        <v>13</v>
      </c>
      <c r="H45" s="189">
        <f t="shared" si="2"/>
        <v>0.65</v>
      </c>
      <c r="I45" s="14">
        <v>0</v>
      </c>
      <c r="J45" s="189">
        <f t="shared" si="3"/>
        <v>0</v>
      </c>
      <c r="K45" s="61">
        <v>13</v>
      </c>
      <c r="L45" s="189">
        <f t="shared" si="4"/>
        <v>0.65</v>
      </c>
      <c r="M45" s="14">
        <v>13</v>
      </c>
      <c r="N45" s="189">
        <f t="shared" si="5"/>
        <v>0.65</v>
      </c>
      <c r="O45" s="189">
        <f>(D45+F45+H45+J45+L45+N45)/6</f>
        <v>0.54166666666666663</v>
      </c>
    </row>
    <row r="46" spans="1:15" ht="24.95" customHeight="1">
      <c r="A46" s="82">
        <v>41</v>
      </c>
      <c r="B46" s="12" t="s">
        <v>784</v>
      </c>
      <c r="C46" s="14">
        <v>7</v>
      </c>
      <c r="D46" s="189">
        <f t="shared" si="0"/>
        <v>0.35</v>
      </c>
      <c r="E46" s="14">
        <v>7</v>
      </c>
      <c r="F46" s="189">
        <f t="shared" si="1"/>
        <v>0.35</v>
      </c>
      <c r="G46" s="14">
        <v>7</v>
      </c>
      <c r="H46" s="189">
        <f t="shared" si="2"/>
        <v>0.35</v>
      </c>
      <c r="I46" s="12">
        <v>0</v>
      </c>
      <c r="J46" s="189">
        <f t="shared" si="3"/>
        <v>0</v>
      </c>
      <c r="K46" s="61">
        <v>7</v>
      </c>
      <c r="L46" s="189">
        <f t="shared" si="4"/>
        <v>0.35</v>
      </c>
      <c r="M46" s="14">
        <v>7</v>
      </c>
      <c r="N46" s="189">
        <f t="shared" si="5"/>
        <v>0.35</v>
      </c>
      <c r="O46" s="189">
        <f>(D46+F46+H46+J46+L46+N46)/6</f>
        <v>0.29166666666666669</v>
      </c>
    </row>
  </sheetData>
  <mergeCells count="7">
    <mergeCell ref="M2:N2"/>
    <mergeCell ref="A1:N1"/>
    <mergeCell ref="C2:D2"/>
    <mergeCell ref="E2:F2"/>
    <mergeCell ref="G2:H2"/>
    <mergeCell ref="I2:J2"/>
    <mergeCell ref="K2:L2"/>
  </mergeCells>
  <pageMargins left="0.7" right="0.45" top="0.25" bottom="0.25" header="0.3" footer="0.3"/>
  <pageSetup paperSize="9" scale="9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topLeftCell="A19" workbookViewId="0">
      <selection activeCell="T6" sqref="T6"/>
    </sheetView>
  </sheetViews>
  <sheetFormatPr defaultColWidth="9.140625" defaultRowHeight="24.95" customHeight="1"/>
  <cols>
    <col min="1" max="1" width="9.140625" style="22" bestFit="1" customWidth="1"/>
    <col min="2" max="2" width="34.42578125" style="15" customWidth="1"/>
    <col min="3" max="3" width="9.140625" style="93"/>
    <col min="4" max="4" width="9.140625" style="169"/>
    <col min="5" max="5" width="7.7109375" style="93" customWidth="1"/>
    <col min="6" max="6" width="7.85546875" style="169" customWidth="1"/>
    <col min="7" max="7" width="8" style="15" customWidth="1"/>
    <col min="8" max="8" width="8.28515625" style="169" customWidth="1"/>
    <col min="9" max="9" width="8" style="15" customWidth="1"/>
    <col min="10" max="10" width="8.140625" style="169" customWidth="1"/>
    <col min="11" max="11" width="9.140625" style="93"/>
    <col min="12" max="12" width="9.140625" style="169"/>
    <col min="13" max="13" width="7.85546875" style="15" customWidth="1"/>
    <col min="14" max="14" width="7.42578125" style="169" customWidth="1"/>
    <col min="15" max="15" width="6" style="15" hidden="1" customWidth="1"/>
    <col min="16" max="16" width="5.5703125" style="15" hidden="1" customWidth="1"/>
    <col min="17" max="17" width="9.140625" style="169"/>
    <col min="18" max="16384" width="9.140625" style="15"/>
  </cols>
  <sheetData>
    <row r="1" spans="1:17" s="183" customFormat="1" ht="24.95" customHeight="1">
      <c r="A1" s="193" t="s">
        <v>215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s="179" customFormat="1" ht="21">
      <c r="A2" s="30"/>
      <c r="B2" s="29" t="s">
        <v>201</v>
      </c>
      <c r="C2" s="157" t="s">
        <v>205</v>
      </c>
      <c r="D2" s="157"/>
      <c r="E2" s="157" t="s">
        <v>203</v>
      </c>
      <c r="F2" s="157"/>
      <c r="G2" s="157" t="s">
        <v>216</v>
      </c>
      <c r="H2" s="157"/>
      <c r="I2" s="157" t="s">
        <v>214</v>
      </c>
      <c r="J2" s="157"/>
      <c r="K2" s="157" t="s">
        <v>217</v>
      </c>
      <c r="L2" s="157"/>
      <c r="M2" s="157" t="s">
        <v>218</v>
      </c>
      <c r="N2" s="157"/>
      <c r="O2" s="195" t="s">
        <v>211</v>
      </c>
      <c r="P2" s="196"/>
      <c r="Q2" s="178"/>
    </row>
    <row r="3" spans="1:17" s="179" customFormat="1" ht="24.95" customHeight="1">
      <c r="A3" s="30"/>
      <c r="B3" s="29" t="s">
        <v>210</v>
      </c>
      <c r="C3" s="92" t="s">
        <v>781</v>
      </c>
      <c r="D3" s="197" t="s">
        <v>207</v>
      </c>
      <c r="E3" s="92" t="s">
        <v>781</v>
      </c>
      <c r="F3" s="197" t="s">
        <v>207</v>
      </c>
      <c r="G3" s="92" t="s">
        <v>781</v>
      </c>
      <c r="H3" s="197" t="s">
        <v>207</v>
      </c>
      <c r="I3" s="92" t="s">
        <v>781</v>
      </c>
      <c r="J3" s="197" t="s">
        <v>207</v>
      </c>
      <c r="K3" s="92" t="s">
        <v>781</v>
      </c>
      <c r="L3" s="198" t="s">
        <v>207</v>
      </c>
      <c r="M3" s="92" t="s">
        <v>781</v>
      </c>
      <c r="N3" s="198" t="s">
        <v>207</v>
      </c>
      <c r="O3" s="92" t="s">
        <v>781</v>
      </c>
      <c r="P3" s="199" t="s">
        <v>207</v>
      </c>
      <c r="Q3" s="178"/>
    </row>
    <row r="4" spans="1:17" s="179" customFormat="1" ht="24.95" customHeight="1">
      <c r="A4" s="200"/>
      <c r="B4" s="29" t="s">
        <v>208</v>
      </c>
      <c r="C4" s="92">
        <v>19</v>
      </c>
      <c r="D4" s="197"/>
      <c r="E4" s="92">
        <v>19</v>
      </c>
      <c r="F4" s="197"/>
      <c r="G4" s="92">
        <v>20</v>
      </c>
      <c r="H4" s="197"/>
      <c r="I4" s="92">
        <v>19</v>
      </c>
      <c r="J4" s="197"/>
      <c r="K4" s="92">
        <v>19</v>
      </c>
      <c r="L4" s="198"/>
      <c r="M4" s="201">
        <v>18</v>
      </c>
      <c r="N4" s="198"/>
      <c r="O4" s="202"/>
      <c r="P4" s="202"/>
      <c r="Q4" s="198" t="s">
        <v>209</v>
      </c>
    </row>
    <row r="5" spans="1:17" s="188" customFormat="1" ht="21.75" customHeight="1">
      <c r="A5" s="34" t="s">
        <v>186</v>
      </c>
      <c r="B5" s="35" t="s">
        <v>187</v>
      </c>
      <c r="C5" s="186"/>
      <c r="D5" s="187"/>
      <c r="E5" s="186"/>
      <c r="F5" s="187"/>
      <c r="G5" s="186"/>
      <c r="H5" s="187"/>
      <c r="I5" s="186"/>
      <c r="J5" s="187"/>
      <c r="K5" s="186"/>
      <c r="L5" s="187"/>
      <c r="M5" s="203"/>
      <c r="N5" s="187"/>
      <c r="O5" s="78"/>
      <c r="P5" s="78"/>
      <c r="Q5" s="187"/>
    </row>
    <row r="6" spans="1:17" s="190" customFormat="1" ht="30" customHeight="1">
      <c r="A6" s="14">
        <v>1</v>
      </c>
      <c r="B6" s="12" t="s">
        <v>52</v>
      </c>
      <c r="C6" s="61">
        <v>14</v>
      </c>
      <c r="D6" s="189">
        <f>C6/19</f>
        <v>0.73684210526315785</v>
      </c>
      <c r="E6" s="61">
        <v>14</v>
      </c>
      <c r="F6" s="189">
        <f>E6/19</f>
        <v>0.73684210526315785</v>
      </c>
      <c r="G6" s="61">
        <v>15</v>
      </c>
      <c r="H6" s="189">
        <f>G6/20</f>
        <v>0.75</v>
      </c>
      <c r="I6" s="61">
        <v>14</v>
      </c>
      <c r="J6" s="189">
        <f>I6/19</f>
        <v>0.73684210526315785</v>
      </c>
      <c r="K6" s="61">
        <v>14</v>
      </c>
      <c r="L6" s="189">
        <f>K6/19</f>
        <v>0.73684210526315785</v>
      </c>
      <c r="M6" s="204">
        <v>13</v>
      </c>
      <c r="N6" s="189">
        <f>M6/18</f>
        <v>0.72222222222222221</v>
      </c>
      <c r="O6" s="48"/>
      <c r="P6" s="48"/>
      <c r="Q6" s="189">
        <f>(D6+F6+H6+J6+L6+N6)/6</f>
        <v>0.73659844054580903</v>
      </c>
    </row>
    <row r="7" spans="1:17" s="190" customFormat="1" ht="30" customHeight="1">
      <c r="A7" s="14">
        <v>2</v>
      </c>
      <c r="B7" s="12" t="s">
        <v>53</v>
      </c>
      <c r="C7" s="61">
        <v>16</v>
      </c>
      <c r="D7" s="189">
        <f t="shared" ref="D7:D65" si="0">C7/19</f>
        <v>0.84210526315789469</v>
      </c>
      <c r="E7" s="61">
        <v>16</v>
      </c>
      <c r="F7" s="189">
        <f t="shared" ref="F7:F65" si="1">E7/19</f>
        <v>0.84210526315789469</v>
      </c>
      <c r="G7" s="61">
        <v>16</v>
      </c>
      <c r="H7" s="189">
        <f t="shared" ref="H7:H65" si="2">G7/20</f>
        <v>0.8</v>
      </c>
      <c r="I7" s="61">
        <v>16</v>
      </c>
      <c r="J7" s="189">
        <f t="shared" ref="J7:J65" si="3">I7/19</f>
        <v>0.84210526315789469</v>
      </c>
      <c r="K7" s="61">
        <v>16</v>
      </c>
      <c r="L7" s="189">
        <f t="shared" ref="L7:L65" si="4">K7/19</f>
        <v>0.84210526315789469</v>
      </c>
      <c r="M7" s="204">
        <v>15</v>
      </c>
      <c r="N7" s="189">
        <f t="shared" ref="N7:N65" si="5">M7/18</f>
        <v>0.83333333333333337</v>
      </c>
      <c r="O7" s="48"/>
      <c r="P7" s="48"/>
      <c r="Q7" s="189">
        <f t="shared" ref="Q7:Q65" si="6">(D7+F7+H7+J7+L7+N7)/6</f>
        <v>0.83362573099415194</v>
      </c>
    </row>
    <row r="8" spans="1:17" s="190" customFormat="1" ht="30" customHeight="1">
      <c r="A8" s="14">
        <v>3</v>
      </c>
      <c r="B8" s="12" t="s">
        <v>54</v>
      </c>
      <c r="C8" s="61">
        <v>16</v>
      </c>
      <c r="D8" s="189">
        <f t="shared" si="0"/>
        <v>0.84210526315789469</v>
      </c>
      <c r="E8" s="61">
        <v>16</v>
      </c>
      <c r="F8" s="189">
        <f t="shared" si="1"/>
        <v>0.84210526315789469</v>
      </c>
      <c r="G8" s="61">
        <v>16</v>
      </c>
      <c r="H8" s="189">
        <f t="shared" si="2"/>
        <v>0.8</v>
      </c>
      <c r="I8" s="61">
        <v>16</v>
      </c>
      <c r="J8" s="189">
        <f t="shared" si="3"/>
        <v>0.84210526315789469</v>
      </c>
      <c r="K8" s="61">
        <v>16</v>
      </c>
      <c r="L8" s="189">
        <f t="shared" si="4"/>
        <v>0.84210526315789469</v>
      </c>
      <c r="M8" s="204">
        <v>16</v>
      </c>
      <c r="N8" s="189">
        <f t="shared" si="5"/>
        <v>0.88888888888888884</v>
      </c>
      <c r="O8" s="48"/>
      <c r="P8" s="48"/>
      <c r="Q8" s="189">
        <f t="shared" si="6"/>
        <v>0.84288499025341113</v>
      </c>
    </row>
    <row r="9" spans="1:17" s="190" customFormat="1" ht="30" customHeight="1">
      <c r="A9" s="14">
        <v>4</v>
      </c>
      <c r="B9" s="12" t="s">
        <v>55</v>
      </c>
      <c r="C9" s="61">
        <v>0</v>
      </c>
      <c r="D9" s="189">
        <f t="shared" si="0"/>
        <v>0</v>
      </c>
      <c r="E9" s="61">
        <v>0</v>
      </c>
      <c r="F9" s="189">
        <f t="shared" si="1"/>
        <v>0</v>
      </c>
      <c r="G9" s="61">
        <v>0</v>
      </c>
      <c r="H9" s="189">
        <f t="shared" si="2"/>
        <v>0</v>
      </c>
      <c r="I9" s="61">
        <v>0</v>
      </c>
      <c r="J9" s="189">
        <f t="shared" si="3"/>
        <v>0</v>
      </c>
      <c r="K9" s="61">
        <v>0</v>
      </c>
      <c r="L9" s="189">
        <f t="shared" si="4"/>
        <v>0</v>
      </c>
      <c r="M9" s="204">
        <v>0</v>
      </c>
      <c r="N9" s="189">
        <f t="shared" si="5"/>
        <v>0</v>
      </c>
      <c r="O9" s="48"/>
      <c r="P9" s="48"/>
      <c r="Q9" s="189">
        <f t="shared" si="6"/>
        <v>0</v>
      </c>
    </row>
    <row r="10" spans="1:17" s="190" customFormat="1" ht="30" customHeight="1">
      <c r="A10" s="14">
        <v>5</v>
      </c>
      <c r="B10" s="12" t="s">
        <v>56</v>
      </c>
      <c r="C10" s="61">
        <v>16</v>
      </c>
      <c r="D10" s="189">
        <f t="shared" si="0"/>
        <v>0.84210526315789469</v>
      </c>
      <c r="E10" s="61">
        <v>16</v>
      </c>
      <c r="F10" s="189">
        <f t="shared" si="1"/>
        <v>0.84210526315789469</v>
      </c>
      <c r="G10" s="61">
        <v>17</v>
      </c>
      <c r="H10" s="189">
        <f t="shared" si="2"/>
        <v>0.85</v>
      </c>
      <c r="I10" s="61">
        <v>16</v>
      </c>
      <c r="J10" s="189">
        <f t="shared" si="3"/>
        <v>0.84210526315789469</v>
      </c>
      <c r="K10" s="61">
        <v>16</v>
      </c>
      <c r="L10" s="189">
        <f t="shared" si="4"/>
        <v>0.84210526315789469</v>
      </c>
      <c r="M10" s="204">
        <v>15</v>
      </c>
      <c r="N10" s="189">
        <f t="shared" si="5"/>
        <v>0.83333333333333337</v>
      </c>
      <c r="O10" s="48"/>
      <c r="P10" s="48"/>
      <c r="Q10" s="189">
        <f t="shared" si="6"/>
        <v>0.84195906432748524</v>
      </c>
    </row>
    <row r="11" spans="1:17" s="190" customFormat="1" ht="30" customHeight="1">
      <c r="A11" s="14">
        <v>6</v>
      </c>
      <c r="B11" s="12" t="s">
        <v>57</v>
      </c>
      <c r="C11" s="61">
        <v>2</v>
      </c>
      <c r="D11" s="189">
        <f t="shared" si="0"/>
        <v>0.10526315789473684</v>
      </c>
      <c r="E11" s="61">
        <v>2</v>
      </c>
      <c r="F11" s="189">
        <f t="shared" si="1"/>
        <v>0.10526315789473684</v>
      </c>
      <c r="G11" s="61">
        <v>2</v>
      </c>
      <c r="H11" s="189">
        <f t="shared" si="2"/>
        <v>0.1</v>
      </c>
      <c r="I11" s="61">
        <v>2</v>
      </c>
      <c r="J11" s="189">
        <f t="shared" si="3"/>
        <v>0.10526315789473684</v>
      </c>
      <c r="K11" s="61">
        <v>2</v>
      </c>
      <c r="L11" s="189">
        <f t="shared" si="4"/>
        <v>0.10526315789473684</v>
      </c>
      <c r="M11" s="204">
        <v>2</v>
      </c>
      <c r="N11" s="189">
        <f t="shared" si="5"/>
        <v>0.1111111111111111</v>
      </c>
      <c r="O11" s="48"/>
      <c r="P11" s="48"/>
      <c r="Q11" s="189">
        <f t="shared" si="6"/>
        <v>0.10536062378167639</v>
      </c>
    </row>
    <row r="12" spans="1:17" s="190" customFormat="1" ht="30" customHeight="1">
      <c r="A12" s="14">
        <v>7</v>
      </c>
      <c r="B12" s="12" t="s">
        <v>58</v>
      </c>
      <c r="C12" s="61">
        <v>16</v>
      </c>
      <c r="D12" s="189">
        <f t="shared" si="0"/>
        <v>0.84210526315789469</v>
      </c>
      <c r="E12" s="61">
        <v>16</v>
      </c>
      <c r="F12" s="189">
        <f t="shared" si="1"/>
        <v>0.84210526315789469</v>
      </c>
      <c r="G12" s="61">
        <v>17</v>
      </c>
      <c r="H12" s="189">
        <f t="shared" si="2"/>
        <v>0.85</v>
      </c>
      <c r="I12" s="61">
        <v>16</v>
      </c>
      <c r="J12" s="189">
        <f t="shared" si="3"/>
        <v>0.84210526315789469</v>
      </c>
      <c r="K12" s="61">
        <v>16</v>
      </c>
      <c r="L12" s="189">
        <f t="shared" si="4"/>
        <v>0.84210526315789469</v>
      </c>
      <c r="M12" s="204">
        <v>15</v>
      </c>
      <c r="N12" s="189">
        <f t="shared" si="5"/>
        <v>0.83333333333333337</v>
      </c>
      <c r="O12" s="48"/>
      <c r="P12" s="48"/>
      <c r="Q12" s="189">
        <f t="shared" si="6"/>
        <v>0.84195906432748524</v>
      </c>
    </row>
    <row r="13" spans="1:17" s="190" customFormat="1" ht="30" customHeight="1">
      <c r="A13" s="14">
        <v>8</v>
      </c>
      <c r="B13" s="12" t="s">
        <v>59</v>
      </c>
      <c r="C13" s="61">
        <v>18</v>
      </c>
      <c r="D13" s="189">
        <f t="shared" si="0"/>
        <v>0.94736842105263153</v>
      </c>
      <c r="E13" s="61">
        <v>18</v>
      </c>
      <c r="F13" s="189">
        <f t="shared" si="1"/>
        <v>0.94736842105263153</v>
      </c>
      <c r="G13" s="61">
        <v>19</v>
      </c>
      <c r="H13" s="189">
        <f t="shared" si="2"/>
        <v>0.95</v>
      </c>
      <c r="I13" s="61">
        <v>18</v>
      </c>
      <c r="J13" s="189">
        <f t="shared" si="3"/>
        <v>0.94736842105263153</v>
      </c>
      <c r="K13" s="61">
        <v>18</v>
      </c>
      <c r="L13" s="189">
        <f t="shared" si="4"/>
        <v>0.94736842105263153</v>
      </c>
      <c r="M13" s="204">
        <v>17</v>
      </c>
      <c r="N13" s="189">
        <f t="shared" si="5"/>
        <v>0.94444444444444442</v>
      </c>
      <c r="O13" s="48"/>
      <c r="P13" s="48"/>
      <c r="Q13" s="189">
        <f t="shared" si="6"/>
        <v>0.94731968810916178</v>
      </c>
    </row>
    <row r="14" spans="1:17" s="190" customFormat="1" ht="30" customHeight="1">
      <c r="A14" s="14">
        <v>9</v>
      </c>
      <c r="B14" s="12" t="s">
        <v>60</v>
      </c>
      <c r="C14" s="61">
        <v>18</v>
      </c>
      <c r="D14" s="189">
        <f t="shared" si="0"/>
        <v>0.94736842105263153</v>
      </c>
      <c r="E14" s="61">
        <v>18</v>
      </c>
      <c r="F14" s="189">
        <f t="shared" si="1"/>
        <v>0.94736842105263153</v>
      </c>
      <c r="G14" s="61">
        <v>18</v>
      </c>
      <c r="H14" s="189">
        <f t="shared" si="2"/>
        <v>0.9</v>
      </c>
      <c r="I14" s="61">
        <v>18</v>
      </c>
      <c r="J14" s="189">
        <f t="shared" si="3"/>
        <v>0.94736842105263153</v>
      </c>
      <c r="K14" s="61">
        <v>18</v>
      </c>
      <c r="L14" s="189">
        <f t="shared" si="4"/>
        <v>0.94736842105263153</v>
      </c>
      <c r="M14" s="204">
        <v>17</v>
      </c>
      <c r="N14" s="189">
        <f t="shared" si="5"/>
        <v>0.94444444444444442</v>
      </c>
      <c r="O14" s="48"/>
      <c r="P14" s="48"/>
      <c r="Q14" s="189">
        <f t="shared" si="6"/>
        <v>0.93898635477582848</v>
      </c>
    </row>
    <row r="15" spans="1:17" s="190" customFormat="1" ht="30" customHeight="1">
      <c r="A15" s="14">
        <v>10</v>
      </c>
      <c r="B15" s="12" t="s">
        <v>61</v>
      </c>
      <c r="C15" s="61">
        <v>16</v>
      </c>
      <c r="D15" s="189">
        <f t="shared" si="0"/>
        <v>0.84210526315789469</v>
      </c>
      <c r="E15" s="61">
        <v>16</v>
      </c>
      <c r="F15" s="189">
        <f t="shared" si="1"/>
        <v>0.84210526315789469</v>
      </c>
      <c r="G15" s="61">
        <v>16</v>
      </c>
      <c r="H15" s="189">
        <f t="shared" si="2"/>
        <v>0.8</v>
      </c>
      <c r="I15" s="61">
        <v>16</v>
      </c>
      <c r="J15" s="189">
        <f t="shared" si="3"/>
        <v>0.84210526315789469</v>
      </c>
      <c r="K15" s="61">
        <v>16</v>
      </c>
      <c r="L15" s="189">
        <f t="shared" si="4"/>
        <v>0.84210526315789469</v>
      </c>
      <c r="M15" s="204">
        <v>15</v>
      </c>
      <c r="N15" s="189">
        <f t="shared" si="5"/>
        <v>0.83333333333333337</v>
      </c>
      <c r="O15" s="48"/>
      <c r="P15" s="48"/>
      <c r="Q15" s="189">
        <f t="shared" si="6"/>
        <v>0.83362573099415194</v>
      </c>
    </row>
    <row r="16" spans="1:17" s="190" customFormat="1" ht="30" customHeight="1">
      <c r="A16" s="14">
        <v>11</v>
      </c>
      <c r="B16" s="12" t="s">
        <v>62</v>
      </c>
      <c r="C16" s="61">
        <v>17</v>
      </c>
      <c r="D16" s="189">
        <f t="shared" si="0"/>
        <v>0.89473684210526316</v>
      </c>
      <c r="E16" s="61">
        <v>17</v>
      </c>
      <c r="F16" s="189">
        <f t="shared" si="1"/>
        <v>0.89473684210526316</v>
      </c>
      <c r="G16" s="61">
        <v>18</v>
      </c>
      <c r="H16" s="189">
        <f t="shared" si="2"/>
        <v>0.9</v>
      </c>
      <c r="I16" s="61">
        <v>17</v>
      </c>
      <c r="J16" s="189">
        <f t="shared" si="3"/>
        <v>0.89473684210526316</v>
      </c>
      <c r="K16" s="61">
        <v>17</v>
      </c>
      <c r="L16" s="189">
        <f t="shared" si="4"/>
        <v>0.89473684210526316</v>
      </c>
      <c r="M16" s="204">
        <v>16</v>
      </c>
      <c r="N16" s="189">
        <f t="shared" si="5"/>
        <v>0.88888888888888884</v>
      </c>
      <c r="O16" s="48"/>
      <c r="P16" s="48"/>
      <c r="Q16" s="189">
        <f t="shared" si="6"/>
        <v>0.89463937621832346</v>
      </c>
    </row>
    <row r="17" spans="1:17" s="190" customFormat="1" ht="30" customHeight="1">
      <c r="A17" s="14">
        <v>12</v>
      </c>
      <c r="B17" s="12" t="s">
        <v>100</v>
      </c>
      <c r="C17" s="61">
        <v>16</v>
      </c>
      <c r="D17" s="189">
        <f t="shared" si="0"/>
        <v>0.84210526315789469</v>
      </c>
      <c r="E17" s="61">
        <v>16</v>
      </c>
      <c r="F17" s="189">
        <f t="shared" si="1"/>
        <v>0.84210526315789469</v>
      </c>
      <c r="G17" s="61">
        <v>17</v>
      </c>
      <c r="H17" s="189">
        <f t="shared" si="2"/>
        <v>0.85</v>
      </c>
      <c r="I17" s="61">
        <v>16</v>
      </c>
      <c r="J17" s="189">
        <f t="shared" si="3"/>
        <v>0.84210526315789469</v>
      </c>
      <c r="K17" s="61">
        <v>16</v>
      </c>
      <c r="L17" s="189">
        <f t="shared" si="4"/>
        <v>0.84210526315789469</v>
      </c>
      <c r="M17" s="204">
        <v>15</v>
      </c>
      <c r="N17" s="189">
        <f t="shared" si="5"/>
        <v>0.83333333333333337</v>
      </c>
      <c r="O17" s="48"/>
      <c r="P17" s="48"/>
      <c r="Q17" s="189">
        <f t="shared" si="6"/>
        <v>0.84195906432748524</v>
      </c>
    </row>
    <row r="18" spans="1:17" s="190" customFormat="1" ht="30" customHeight="1">
      <c r="A18" s="14">
        <v>13</v>
      </c>
      <c r="B18" s="12" t="s">
        <v>63</v>
      </c>
      <c r="C18" s="61">
        <v>16</v>
      </c>
      <c r="D18" s="189">
        <f t="shared" si="0"/>
        <v>0.84210526315789469</v>
      </c>
      <c r="E18" s="61">
        <v>16</v>
      </c>
      <c r="F18" s="189">
        <f t="shared" si="1"/>
        <v>0.84210526315789469</v>
      </c>
      <c r="G18" s="61">
        <v>16</v>
      </c>
      <c r="H18" s="189">
        <f t="shared" si="2"/>
        <v>0.8</v>
      </c>
      <c r="I18" s="61">
        <v>16</v>
      </c>
      <c r="J18" s="189">
        <f t="shared" si="3"/>
        <v>0.84210526315789469</v>
      </c>
      <c r="K18" s="61">
        <v>16</v>
      </c>
      <c r="L18" s="189">
        <f t="shared" si="4"/>
        <v>0.84210526315789469</v>
      </c>
      <c r="M18" s="204">
        <v>15</v>
      </c>
      <c r="N18" s="189">
        <f t="shared" si="5"/>
        <v>0.83333333333333337</v>
      </c>
      <c r="O18" s="48"/>
      <c r="P18" s="48"/>
      <c r="Q18" s="189">
        <f t="shared" si="6"/>
        <v>0.83362573099415194</v>
      </c>
    </row>
    <row r="19" spans="1:17" s="190" customFormat="1" ht="30" customHeight="1">
      <c r="A19" s="14">
        <v>14</v>
      </c>
      <c r="B19" s="12" t="s">
        <v>64</v>
      </c>
      <c r="C19" s="61">
        <v>15</v>
      </c>
      <c r="D19" s="189">
        <f t="shared" si="0"/>
        <v>0.78947368421052633</v>
      </c>
      <c r="E19" s="61">
        <v>15</v>
      </c>
      <c r="F19" s="189">
        <f t="shared" si="1"/>
        <v>0.78947368421052633</v>
      </c>
      <c r="G19" s="61">
        <v>16</v>
      </c>
      <c r="H19" s="189">
        <f t="shared" si="2"/>
        <v>0.8</v>
      </c>
      <c r="I19" s="61">
        <v>15</v>
      </c>
      <c r="J19" s="189">
        <f t="shared" si="3"/>
        <v>0.78947368421052633</v>
      </c>
      <c r="K19" s="61">
        <v>15</v>
      </c>
      <c r="L19" s="189">
        <f t="shared" si="4"/>
        <v>0.78947368421052633</v>
      </c>
      <c r="M19" s="204">
        <v>14</v>
      </c>
      <c r="N19" s="189">
        <f t="shared" si="5"/>
        <v>0.77777777777777779</v>
      </c>
      <c r="O19" s="48"/>
      <c r="P19" s="48"/>
      <c r="Q19" s="189">
        <f t="shared" si="6"/>
        <v>0.78927875243664725</v>
      </c>
    </row>
    <row r="20" spans="1:17" s="190" customFormat="1" ht="30" customHeight="1">
      <c r="A20" s="14">
        <v>15</v>
      </c>
      <c r="B20" s="12" t="s">
        <v>65</v>
      </c>
      <c r="C20" s="61">
        <v>17</v>
      </c>
      <c r="D20" s="189">
        <f t="shared" si="0"/>
        <v>0.89473684210526316</v>
      </c>
      <c r="E20" s="61">
        <v>17</v>
      </c>
      <c r="F20" s="189">
        <f t="shared" si="1"/>
        <v>0.89473684210526316</v>
      </c>
      <c r="G20" s="61">
        <v>17</v>
      </c>
      <c r="H20" s="189">
        <f t="shared" si="2"/>
        <v>0.85</v>
      </c>
      <c r="I20" s="61">
        <v>17</v>
      </c>
      <c r="J20" s="189">
        <f t="shared" si="3"/>
        <v>0.89473684210526316</v>
      </c>
      <c r="K20" s="61">
        <v>17</v>
      </c>
      <c r="L20" s="189">
        <f t="shared" si="4"/>
        <v>0.89473684210526316</v>
      </c>
      <c r="M20" s="204">
        <v>16</v>
      </c>
      <c r="N20" s="189">
        <f t="shared" si="5"/>
        <v>0.88888888888888884</v>
      </c>
      <c r="O20" s="48"/>
      <c r="P20" s="48"/>
      <c r="Q20" s="189">
        <f t="shared" si="6"/>
        <v>0.88630604288499037</v>
      </c>
    </row>
    <row r="21" spans="1:17" s="190" customFormat="1" ht="30" customHeight="1">
      <c r="A21" s="14">
        <v>16</v>
      </c>
      <c r="B21" s="12" t="s">
        <v>40</v>
      </c>
      <c r="C21" s="61">
        <v>18</v>
      </c>
      <c r="D21" s="189">
        <f t="shared" si="0"/>
        <v>0.94736842105263153</v>
      </c>
      <c r="E21" s="61">
        <v>18</v>
      </c>
      <c r="F21" s="189">
        <f t="shared" si="1"/>
        <v>0.94736842105263153</v>
      </c>
      <c r="G21" s="61">
        <v>19</v>
      </c>
      <c r="H21" s="189">
        <f t="shared" si="2"/>
        <v>0.95</v>
      </c>
      <c r="I21" s="61">
        <v>18</v>
      </c>
      <c r="J21" s="189">
        <f t="shared" si="3"/>
        <v>0.94736842105263153</v>
      </c>
      <c r="K21" s="61">
        <v>18</v>
      </c>
      <c r="L21" s="189">
        <f t="shared" si="4"/>
        <v>0.94736842105263153</v>
      </c>
      <c r="M21" s="204">
        <v>17</v>
      </c>
      <c r="N21" s="189">
        <f t="shared" si="5"/>
        <v>0.94444444444444442</v>
      </c>
      <c r="O21" s="48"/>
      <c r="P21" s="48"/>
      <c r="Q21" s="189">
        <f t="shared" si="6"/>
        <v>0.94731968810916178</v>
      </c>
    </row>
    <row r="22" spans="1:17" s="190" customFormat="1" ht="30" customHeight="1">
      <c r="A22" s="14">
        <v>17</v>
      </c>
      <c r="B22" s="12" t="s">
        <v>66</v>
      </c>
      <c r="C22" s="61">
        <v>18</v>
      </c>
      <c r="D22" s="189">
        <f t="shared" si="0"/>
        <v>0.94736842105263153</v>
      </c>
      <c r="E22" s="61">
        <v>18</v>
      </c>
      <c r="F22" s="189">
        <f t="shared" si="1"/>
        <v>0.94736842105263153</v>
      </c>
      <c r="G22" s="61">
        <v>19</v>
      </c>
      <c r="H22" s="189">
        <f t="shared" si="2"/>
        <v>0.95</v>
      </c>
      <c r="I22" s="61">
        <v>18</v>
      </c>
      <c r="J22" s="189">
        <f t="shared" si="3"/>
        <v>0.94736842105263153</v>
      </c>
      <c r="K22" s="61">
        <v>18</v>
      </c>
      <c r="L22" s="189">
        <f t="shared" si="4"/>
        <v>0.94736842105263153</v>
      </c>
      <c r="M22" s="204">
        <v>17</v>
      </c>
      <c r="N22" s="189">
        <f t="shared" si="5"/>
        <v>0.94444444444444442</v>
      </c>
      <c r="O22" s="48"/>
      <c r="P22" s="48"/>
      <c r="Q22" s="189">
        <f t="shared" si="6"/>
        <v>0.94731968810916178</v>
      </c>
    </row>
    <row r="23" spans="1:17" s="190" customFormat="1" ht="30" customHeight="1">
      <c r="A23" s="14">
        <v>18</v>
      </c>
      <c r="B23" s="12" t="s">
        <v>67</v>
      </c>
      <c r="C23" s="61">
        <v>19</v>
      </c>
      <c r="D23" s="189">
        <f t="shared" si="0"/>
        <v>1</v>
      </c>
      <c r="E23" s="61">
        <v>19</v>
      </c>
      <c r="F23" s="189">
        <f t="shared" si="1"/>
        <v>1</v>
      </c>
      <c r="G23" s="61">
        <v>20</v>
      </c>
      <c r="H23" s="189">
        <f t="shared" si="2"/>
        <v>1</v>
      </c>
      <c r="I23" s="61">
        <v>19</v>
      </c>
      <c r="J23" s="189">
        <f t="shared" si="3"/>
        <v>1</v>
      </c>
      <c r="K23" s="61">
        <v>19</v>
      </c>
      <c r="L23" s="189">
        <f t="shared" si="4"/>
        <v>1</v>
      </c>
      <c r="M23" s="204">
        <v>18</v>
      </c>
      <c r="N23" s="189">
        <f t="shared" si="5"/>
        <v>1</v>
      </c>
      <c r="O23" s="48"/>
      <c r="P23" s="48"/>
      <c r="Q23" s="189">
        <f t="shared" si="6"/>
        <v>1</v>
      </c>
    </row>
    <row r="24" spans="1:17" s="190" customFormat="1" ht="30" customHeight="1">
      <c r="A24" s="14">
        <v>19</v>
      </c>
      <c r="B24" s="12" t="s">
        <v>68</v>
      </c>
      <c r="C24" s="61">
        <v>14</v>
      </c>
      <c r="D24" s="189">
        <f t="shared" si="0"/>
        <v>0.73684210526315785</v>
      </c>
      <c r="E24" s="61">
        <v>14</v>
      </c>
      <c r="F24" s="189">
        <f t="shared" si="1"/>
        <v>0.73684210526315785</v>
      </c>
      <c r="G24" s="61">
        <v>14</v>
      </c>
      <c r="H24" s="189">
        <f t="shared" si="2"/>
        <v>0.7</v>
      </c>
      <c r="I24" s="61">
        <v>14</v>
      </c>
      <c r="J24" s="189">
        <f t="shared" si="3"/>
        <v>0.73684210526315785</v>
      </c>
      <c r="K24" s="61">
        <v>14</v>
      </c>
      <c r="L24" s="189">
        <f t="shared" si="4"/>
        <v>0.73684210526315785</v>
      </c>
      <c r="M24" s="204">
        <v>13</v>
      </c>
      <c r="N24" s="189">
        <f t="shared" si="5"/>
        <v>0.72222222222222221</v>
      </c>
      <c r="O24" s="48"/>
      <c r="P24" s="48"/>
      <c r="Q24" s="189">
        <f t="shared" si="6"/>
        <v>0.72826510721247562</v>
      </c>
    </row>
    <row r="25" spans="1:17" ht="30" customHeight="1">
      <c r="A25" s="14">
        <v>20</v>
      </c>
      <c r="B25" s="12" t="s">
        <v>69</v>
      </c>
      <c r="C25" s="14">
        <v>14</v>
      </c>
      <c r="D25" s="189">
        <f t="shared" si="0"/>
        <v>0.73684210526315785</v>
      </c>
      <c r="E25" s="14">
        <v>14</v>
      </c>
      <c r="F25" s="189">
        <f t="shared" si="1"/>
        <v>0.73684210526315785</v>
      </c>
      <c r="G25" s="14">
        <v>15</v>
      </c>
      <c r="H25" s="189">
        <f t="shared" si="2"/>
        <v>0.75</v>
      </c>
      <c r="I25" s="14">
        <v>14</v>
      </c>
      <c r="J25" s="189">
        <f t="shared" si="3"/>
        <v>0.73684210526315785</v>
      </c>
      <c r="K25" s="14">
        <v>14</v>
      </c>
      <c r="L25" s="189">
        <f t="shared" si="4"/>
        <v>0.73684210526315785</v>
      </c>
      <c r="M25" s="205">
        <v>13</v>
      </c>
      <c r="N25" s="189">
        <f t="shared" si="5"/>
        <v>0.72222222222222221</v>
      </c>
      <c r="O25" s="12"/>
      <c r="P25" s="12"/>
      <c r="Q25" s="189">
        <f t="shared" si="6"/>
        <v>0.73659844054580903</v>
      </c>
    </row>
    <row r="26" spans="1:17" ht="30" customHeight="1">
      <c r="A26" s="14">
        <v>21</v>
      </c>
      <c r="B26" s="12" t="s">
        <v>70</v>
      </c>
      <c r="C26" s="14">
        <v>18</v>
      </c>
      <c r="D26" s="189">
        <f t="shared" si="0"/>
        <v>0.94736842105263153</v>
      </c>
      <c r="E26" s="14">
        <v>18</v>
      </c>
      <c r="F26" s="189">
        <f t="shared" si="1"/>
        <v>0.94736842105263153</v>
      </c>
      <c r="G26" s="14">
        <v>19</v>
      </c>
      <c r="H26" s="189">
        <f t="shared" si="2"/>
        <v>0.95</v>
      </c>
      <c r="I26" s="14">
        <v>18</v>
      </c>
      <c r="J26" s="189">
        <f t="shared" si="3"/>
        <v>0.94736842105263153</v>
      </c>
      <c r="K26" s="14">
        <v>18</v>
      </c>
      <c r="L26" s="189">
        <f t="shared" si="4"/>
        <v>0.94736842105263153</v>
      </c>
      <c r="M26" s="205">
        <v>17</v>
      </c>
      <c r="N26" s="189">
        <f t="shared" si="5"/>
        <v>0.94444444444444442</v>
      </c>
      <c r="O26" s="12"/>
      <c r="P26" s="12"/>
      <c r="Q26" s="189">
        <f t="shared" si="6"/>
        <v>0.94731968810916178</v>
      </c>
    </row>
    <row r="27" spans="1:17" ht="30" customHeight="1">
      <c r="A27" s="14">
        <v>22</v>
      </c>
      <c r="B27" s="12" t="s">
        <v>71</v>
      </c>
      <c r="C27" s="14">
        <v>15</v>
      </c>
      <c r="D27" s="189">
        <f t="shared" si="0"/>
        <v>0.78947368421052633</v>
      </c>
      <c r="E27" s="14">
        <v>15</v>
      </c>
      <c r="F27" s="189">
        <f t="shared" si="1"/>
        <v>0.78947368421052633</v>
      </c>
      <c r="G27" s="14">
        <v>16</v>
      </c>
      <c r="H27" s="189">
        <f t="shared" si="2"/>
        <v>0.8</v>
      </c>
      <c r="I27" s="14">
        <v>15</v>
      </c>
      <c r="J27" s="189">
        <f t="shared" si="3"/>
        <v>0.78947368421052633</v>
      </c>
      <c r="K27" s="14">
        <v>15</v>
      </c>
      <c r="L27" s="189">
        <f t="shared" si="4"/>
        <v>0.78947368421052633</v>
      </c>
      <c r="M27" s="205">
        <v>15</v>
      </c>
      <c r="N27" s="189">
        <f t="shared" si="5"/>
        <v>0.83333333333333337</v>
      </c>
      <c r="O27" s="12"/>
      <c r="P27" s="12"/>
      <c r="Q27" s="189">
        <f t="shared" si="6"/>
        <v>0.79853801169590655</v>
      </c>
    </row>
    <row r="28" spans="1:17" ht="30" customHeight="1">
      <c r="A28" s="14">
        <v>23</v>
      </c>
      <c r="B28" s="12" t="s">
        <v>72</v>
      </c>
      <c r="C28" s="14">
        <v>3</v>
      </c>
      <c r="D28" s="189">
        <f t="shared" si="0"/>
        <v>0.15789473684210525</v>
      </c>
      <c r="E28" s="14">
        <v>3</v>
      </c>
      <c r="F28" s="189">
        <f t="shared" si="1"/>
        <v>0.15789473684210525</v>
      </c>
      <c r="G28" s="14">
        <v>3</v>
      </c>
      <c r="H28" s="189">
        <f t="shared" si="2"/>
        <v>0.15</v>
      </c>
      <c r="I28" s="14">
        <v>3</v>
      </c>
      <c r="J28" s="189">
        <f t="shared" si="3"/>
        <v>0.15789473684210525</v>
      </c>
      <c r="K28" s="14">
        <v>3</v>
      </c>
      <c r="L28" s="189">
        <f t="shared" si="4"/>
        <v>0.15789473684210525</v>
      </c>
      <c r="M28" s="205">
        <v>2</v>
      </c>
      <c r="N28" s="189">
        <f t="shared" si="5"/>
        <v>0.1111111111111111</v>
      </c>
      <c r="O28" s="12"/>
      <c r="P28" s="12"/>
      <c r="Q28" s="189">
        <f t="shared" si="6"/>
        <v>0.14878167641325538</v>
      </c>
    </row>
    <row r="29" spans="1:17" ht="30" customHeight="1">
      <c r="A29" s="14">
        <v>24</v>
      </c>
      <c r="B29" s="12" t="s">
        <v>73</v>
      </c>
      <c r="C29" s="14">
        <v>9</v>
      </c>
      <c r="D29" s="189">
        <f t="shared" si="0"/>
        <v>0.47368421052631576</v>
      </c>
      <c r="E29" s="14">
        <v>9</v>
      </c>
      <c r="F29" s="189">
        <f t="shared" si="1"/>
        <v>0.47368421052631576</v>
      </c>
      <c r="G29" s="14">
        <v>10</v>
      </c>
      <c r="H29" s="189">
        <f t="shared" si="2"/>
        <v>0.5</v>
      </c>
      <c r="I29" s="14">
        <v>9</v>
      </c>
      <c r="J29" s="189">
        <f t="shared" si="3"/>
        <v>0.47368421052631576</v>
      </c>
      <c r="K29" s="14">
        <v>9</v>
      </c>
      <c r="L29" s="189">
        <f t="shared" si="4"/>
        <v>0.47368421052631576</v>
      </c>
      <c r="M29" s="205">
        <v>9</v>
      </c>
      <c r="N29" s="189">
        <f t="shared" si="5"/>
        <v>0.5</v>
      </c>
      <c r="O29" s="12"/>
      <c r="P29" s="12"/>
      <c r="Q29" s="189">
        <f t="shared" si="6"/>
        <v>0.48245614035087714</v>
      </c>
    </row>
    <row r="30" spans="1:17" ht="30" customHeight="1">
      <c r="A30" s="14">
        <v>25</v>
      </c>
      <c r="B30" s="12" t="s">
        <v>74</v>
      </c>
      <c r="C30" s="14">
        <v>16</v>
      </c>
      <c r="D30" s="189">
        <f t="shared" si="0"/>
        <v>0.84210526315789469</v>
      </c>
      <c r="E30" s="14">
        <v>16</v>
      </c>
      <c r="F30" s="189">
        <f t="shared" si="1"/>
        <v>0.84210526315789469</v>
      </c>
      <c r="G30" s="14">
        <v>17</v>
      </c>
      <c r="H30" s="189">
        <f t="shared" si="2"/>
        <v>0.85</v>
      </c>
      <c r="I30" s="14">
        <v>16</v>
      </c>
      <c r="J30" s="189">
        <f t="shared" si="3"/>
        <v>0.84210526315789469</v>
      </c>
      <c r="K30" s="14">
        <v>16</v>
      </c>
      <c r="L30" s="189">
        <f t="shared" si="4"/>
        <v>0.84210526315789469</v>
      </c>
      <c r="M30" s="205">
        <v>15</v>
      </c>
      <c r="N30" s="189">
        <f t="shared" si="5"/>
        <v>0.83333333333333337</v>
      </c>
      <c r="O30" s="12"/>
      <c r="P30" s="12"/>
      <c r="Q30" s="189">
        <f t="shared" si="6"/>
        <v>0.84195906432748524</v>
      </c>
    </row>
    <row r="31" spans="1:17" ht="30" customHeight="1">
      <c r="A31" s="14">
        <v>26</v>
      </c>
      <c r="B31" s="12" t="s">
        <v>75</v>
      </c>
      <c r="C31" s="14">
        <v>14</v>
      </c>
      <c r="D31" s="189">
        <f t="shared" si="0"/>
        <v>0.73684210526315785</v>
      </c>
      <c r="E31" s="14">
        <v>14</v>
      </c>
      <c r="F31" s="189">
        <f t="shared" si="1"/>
        <v>0.73684210526315785</v>
      </c>
      <c r="G31" s="14">
        <v>14</v>
      </c>
      <c r="H31" s="189">
        <f t="shared" si="2"/>
        <v>0.7</v>
      </c>
      <c r="I31" s="14">
        <v>14</v>
      </c>
      <c r="J31" s="189">
        <f t="shared" si="3"/>
        <v>0.73684210526315785</v>
      </c>
      <c r="K31" s="14">
        <v>14</v>
      </c>
      <c r="L31" s="189">
        <f t="shared" si="4"/>
        <v>0.73684210526315785</v>
      </c>
      <c r="M31" s="205">
        <v>13</v>
      </c>
      <c r="N31" s="189">
        <f t="shared" si="5"/>
        <v>0.72222222222222221</v>
      </c>
      <c r="O31" s="12"/>
      <c r="P31" s="12"/>
      <c r="Q31" s="189">
        <f t="shared" si="6"/>
        <v>0.72826510721247562</v>
      </c>
    </row>
    <row r="32" spans="1:17" ht="30" customHeight="1">
      <c r="A32" s="206">
        <v>27</v>
      </c>
      <c r="B32" s="192" t="s">
        <v>76</v>
      </c>
      <c r="C32" s="14"/>
      <c r="D32" s="189">
        <f t="shared" si="0"/>
        <v>0</v>
      </c>
      <c r="E32" s="14"/>
      <c r="F32" s="189">
        <f t="shared" si="1"/>
        <v>0</v>
      </c>
      <c r="G32" s="14"/>
      <c r="H32" s="189">
        <f t="shared" si="2"/>
        <v>0</v>
      </c>
      <c r="I32" s="14"/>
      <c r="J32" s="189">
        <f t="shared" si="3"/>
        <v>0</v>
      </c>
      <c r="K32" s="14"/>
      <c r="L32" s="189">
        <f t="shared" si="4"/>
        <v>0</v>
      </c>
      <c r="M32" s="205"/>
      <c r="N32" s="189">
        <f t="shared" si="5"/>
        <v>0</v>
      </c>
      <c r="O32" s="12"/>
      <c r="P32" s="12"/>
      <c r="Q32" s="189">
        <f t="shared" si="6"/>
        <v>0</v>
      </c>
    </row>
    <row r="33" spans="1:17" ht="30" customHeight="1">
      <c r="A33" s="206">
        <v>28</v>
      </c>
      <c r="B33" s="192" t="s">
        <v>77</v>
      </c>
      <c r="C33" s="14"/>
      <c r="D33" s="189">
        <f t="shared" si="0"/>
        <v>0</v>
      </c>
      <c r="E33" s="14"/>
      <c r="F33" s="189">
        <f t="shared" si="1"/>
        <v>0</v>
      </c>
      <c r="G33" s="14"/>
      <c r="H33" s="189">
        <f t="shared" si="2"/>
        <v>0</v>
      </c>
      <c r="I33" s="14"/>
      <c r="J33" s="189">
        <f t="shared" si="3"/>
        <v>0</v>
      </c>
      <c r="K33" s="14"/>
      <c r="L33" s="189">
        <f t="shared" si="4"/>
        <v>0</v>
      </c>
      <c r="M33" s="205"/>
      <c r="N33" s="189">
        <f t="shared" si="5"/>
        <v>0</v>
      </c>
      <c r="O33" s="12"/>
      <c r="P33" s="12"/>
      <c r="Q33" s="189">
        <f t="shared" si="6"/>
        <v>0</v>
      </c>
    </row>
    <row r="34" spans="1:17" ht="30" customHeight="1">
      <c r="A34" s="14">
        <v>29</v>
      </c>
      <c r="B34" s="12" t="s">
        <v>78</v>
      </c>
      <c r="C34" s="14">
        <v>17</v>
      </c>
      <c r="D34" s="189">
        <f t="shared" si="0"/>
        <v>0.89473684210526316</v>
      </c>
      <c r="E34" s="14">
        <v>17</v>
      </c>
      <c r="F34" s="189">
        <f t="shared" si="1"/>
        <v>0.89473684210526316</v>
      </c>
      <c r="G34" s="14">
        <v>18</v>
      </c>
      <c r="H34" s="189">
        <f t="shared" si="2"/>
        <v>0.9</v>
      </c>
      <c r="I34" s="14">
        <v>17</v>
      </c>
      <c r="J34" s="189">
        <f t="shared" si="3"/>
        <v>0.89473684210526316</v>
      </c>
      <c r="K34" s="14">
        <v>17</v>
      </c>
      <c r="L34" s="189">
        <f t="shared" si="4"/>
        <v>0.89473684210526316</v>
      </c>
      <c r="M34" s="205">
        <v>16</v>
      </c>
      <c r="N34" s="189">
        <f t="shared" si="5"/>
        <v>0.88888888888888884</v>
      </c>
      <c r="O34" s="12"/>
      <c r="P34" s="12"/>
      <c r="Q34" s="189">
        <f t="shared" si="6"/>
        <v>0.89463937621832346</v>
      </c>
    </row>
    <row r="35" spans="1:17" ht="30" customHeight="1">
      <c r="A35" s="14">
        <v>30</v>
      </c>
      <c r="B35" s="12" t="s">
        <v>79</v>
      </c>
      <c r="C35" s="14">
        <v>13</v>
      </c>
      <c r="D35" s="189">
        <f t="shared" si="0"/>
        <v>0.68421052631578949</v>
      </c>
      <c r="E35" s="14">
        <v>13</v>
      </c>
      <c r="F35" s="189">
        <f t="shared" si="1"/>
        <v>0.68421052631578949</v>
      </c>
      <c r="G35" s="14">
        <v>14</v>
      </c>
      <c r="H35" s="189">
        <f t="shared" si="2"/>
        <v>0.7</v>
      </c>
      <c r="I35" s="14">
        <v>13</v>
      </c>
      <c r="J35" s="189">
        <f t="shared" si="3"/>
        <v>0.68421052631578949</v>
      </c>
      <c r="K35" s="14">
        <v>13</v>
      </c>
      <c r="L35" s="189">
        <f t="shared" si="4"/>
        <v>0.68421052631578949</v>
      </c>
      <c r="M35" s="205">
        <v>12</v>
      </c>
      <c r="N35" s="189">
        <f t="shared" si="5"/>
        <v>0.66666666666666663</v>
      </c>
      <c r="O35" s="12"/>
      <c r="P35" s="12"/>
      <c r="Q35" s="189">
        <f t="shared" si="6"/>
        <v>0.68391812865497081</v>
      </c>
    </row>
    <row r="36" spans="1:17" ht="30" customHeight="1">
      <c r="A36" s="14">
        <v>31</v>
      </c>
      <c r="B36" s="12" t="s">
        <v>80</v>
      </c>
      <c r="C36" s="14">
        <v>14</v>
      </c>
      <c r="D36" s="189">
        <f t="shared" si="0"/>
        <v>0.73684210526315785</v>
      </c>
      <c r="E36" s="14">
        <v>14</v>
      </c>
      <c r="F36" s="189">
        <f t="shared" si="1"/>
        <v>0.73684210526315785</v>
      </c>
      <c r="G36" s="14">
        <v>14</v>
      </c>
      <c r="H36" s="189">
        <f t="shared" si="2"/>
        <v>0.7</v>
      </c>
      <c r="I36" s="14">
        <v>14</v>
      </c>
      <c r="J36" s="189">
        <f t="shared" si="3"/>
        <v>0.73684210526315785</v>
      </c>
      <c r="K36" s="14">
        <v>14</v>
      </c>
      <c r="L36" s="189">
        <f t="shared" si="4"/>
        <v>0.73684210526315785</v>
      </c>
      <c r="M36" s="205">
        <v>13</v>
      </c>
      <c r="N36" s="189">
        <f t="shared" si="5"/>
        <v>0.72222222222222221</v>
      </c>
      <c r="O36" s="12"/>
      <c r="P36" s="12"/>
      <c r="Q36" s="189">
        <f t="shared" si="6"/>
        <v>0.72826510721247562</v>
      </c>
    </row>
    <row r="37" spans="1:17" ht="30" customHeight="1">
      <c r="A37" s="14">
        <v>32</v>
      </c>
      <c r="B37" s="192" t="s">
        <v>81</v>
      </c>
      <c r="C37" s="14">
        <v>15</v>
      </c>
      <c r="D37" s="189">
        <f t="shared" si="0"/>
        <v>0.78947368421052633</v>
      </c>
      <c r="E37" s="14">
        <v>15</v>
      </c>
      <c r="F37" s="189">
        <f t="shared" si="1"/>
        <v>0.78947368421052633</v>
      </c>
      <c r="G37" s="14">
        <v>15</v>
      </c>
      <c r="H37" s="189">
        <f t="shared" si="2"/>
        <v>0.75</v>
      </c>
      <c r="I37" s="14">
        <v>15</v>
      </c>
      <c r="J37" s="189">
        <f t="shared" si="3"/>
        <v>0.78947368421052633</v>
      </c>
      <c r="K37" s="14">
        <v>15</v>
      </c>
      <c r="L37" s="189">
        <f t="shared" si="4"/>
        <v>0.78947368421052633</v>
      </c>
      <c r="M37" s="205">
        <v>14</v>
      </c>
      <c r="N37" s="189">
        <f t="shared" si="5"/>
        <v>0.77777777777777779</v>
      </c>
      <c r="O37" s="12"/>
      <c r="P37" s="12"/>
      <c r="Q37" s="189">
        <f t="shared" si="6"/>
        <v>0.78094541910331383</v>
      </c>
    </row>
    <row r="38" spans="1:17" ht="30" customHeight="1">
      <c r="A38" s="14">
        <v>33</v>
      </c>
      <c r="B38" s="12" t="s">
        <v>82</v>
      </c>
      <c r="C38" s="14">
        <v>18</v>
      </c>
      <c r="D38" s="189">
        <f t="shared" si="0"/>
        <v>0.94736842105263153</v>
      </c>
      <c r="E38" s="14">
        <v>18</v>
      </c>
      <c r="F38" s="189">
        <f t="shared" si="1"/>
        <v>0.94736842105263153</v>
      </c>
      <c r="G38" s="14">
        <v>18</v>
      </c>
      <c r="H38" s="189">
        <f t="shared" si="2"/>
        <v>0.9</v>
      </c>
      <c r="I38" s="14">
        <v>18</v>
      </c>
      <c r="J38" s="189">
        <f t="shared" si="3"/>
        <v>0.94736842105263153</v>
      </c>
      <c r="K38" s="14">
        <v>18</v>
      </c>
      <c r="L38" s="189">
        <f t="shared" si="4"/>
        <v>0.94736842105263153</v>
      </c>
      <c r="M38" s="205">
        <v>17</v>
      </c>
      <c r="N38" s="189">
        <f t="shared" si="5"/>
        <v>0.94444444444444442</v>
      </c>
      <c r="O38" s="12"/>
      <c r="P38" s="12"/>
      <c r="Q38" s="189">
        <f t="shared" si="6"/>
        <v>0.93898635477582848</v>
      </c>
    </row>
    <row r="39" spans="1:17" ht="30" customHeight="1">
      <c r="A39" s="14">
        <v>34</v>
      </c>
      <c r="B39" s="12" t="s">
        <v>83</v>
      </c>
      <c r="C39" s="14"/>
      <c r="D39" s="189">
        <f t="shared" si="0"/>
        <v>0</v>
      </c>
      <c r="E39" s="14"/>
      <c r="F39" s="189">
        <f t="shared" si="1"/>
        <v>0</v>
      </c>
      <c r="G39" s="14"/>
      <c r="H39" s="189">
        <f t="shared" si="2"/>
        <v>0</v>
      </c>
      <c r="I39" s="14"/>
      <c r="J39" s="189">
        <f t="shared" si="3"/>
        <v>0</v>
      </c>
      <c r="K39" s="14"/>
      <c r="L39" s="189">
        <f t="shared" si="4"/>
        <v>0</v>
      </c>
      <c r="M39" s="205"/>
      <c r="N39" s="189">
        <f t="shared" si="5"/>
        <v>0</v>
      </c>
      <c r="O39" s="12"/>
      <c r="P39" s="12"/>
      <c r="Q39" s="189">
        <f t="shared" si="6"/>
        <v>0</v>
      </c>
    </row>
    <row r="40" spans="1:17" ht="30" customHeight="1">
      <c r="A40" s="14">
        <v>35</v>
      </c>
      <c r="B40" s="12" t="s">
        <v>84</v>
      </c>
      <c r="C40" s="14">
        <v>11</v>
      </c>
      <c r="D40" s="189">
        <f t="shared" si="0"/>
        <v>0.57894736842105265</v>
      </c>
      <c r="E40" s="14">
        <v>11</v>
      </c>
      <c r="F40" s="189">
        <f t="shared" si="1"/>
        <v>0.57894736842105265</v>
      </c>
      <c r="G40" s="14">
        <v>11</v>
      </c>
      <c r="H40" s="189">
        <f t="shared" si="2"/>
        <v>0.55000000000000004</v>
      </c>
      <c r="I40" s="14">
        <v>11</v>
      </c>
      <c r="J40" s="189">
        <f t="shared" si="3"/>
        <v>0.57894736842105265</v>
      </c>
      <c r="K40" s="14">
        <v>11</v>
      </c>
      <c r="L40" s="189">
        <f t="shared" si="4"/>
        <v>0.57894736842105265</v>
      </c>
      <c r="M40" s="205">
        <v>10</v>
      </c>
      <c r="N40" s="189">
        <f t="shared" si="5"/>
        <v>0.55555555555555558</v>
      </c>
      <c r="O40" s="12"/>
      <c r="P40" s="12"/>
      <c r="Q40" s="189">
        <f t="shared" si="6"/>
        <v>0.57022417153996108</v>
      </c>
    </row>
    <row r="41" spans="1:17" ht="30" customHeight="1">
      <c r="A41" s="14">
        <v>36</v>
      </c>
      <c r="B41" s="12" t="s">
        <v>85</v>
      </c>
      <c r="C41" s="14">
        <v>14</v>
      </c>
      <c r="D41" s="189">
        <f t="shared" si="0"/>
        <v>0.73684210526315785</v>
      </c>
      <c r="E41" s="14">
        <v>14</v>
      </c>
      <c r="F41" s="189">
        <f t="shared" si="1"/>
        <v>0.73684210526315785</v>
      </c>
      <c r="G41" s="14">
        <v>14</v>
      </c>
      <c r="H41" s="189">
        <f t="shared" si="2"/>
        <v>0.7</v>
      </c>
      <c r="I41" s="14">
        <v>14</v>
      </c>
      <c r="J41" s="189">
        <f t="shared" si="3"/>
        <v>0.73684210526315785</v>
      </c>
      <c r="K41" s="14">
        <v>14</v>
      </c>
      <c r="L41" s="189">
        <f t="shared" si="4"/>
        <v>0.73684210526315785</v>
      </c>
      <c r="M41" s="205">
        <v>13</v>
      </c>
      <c r="N41" s="189">
        <f t="shared" si="5"/>
        <v>0.72222222222222221</v>
      </c>
      <c r="O41" s="12"/>
      <c r="P41" s="12"/>
      <c r="Q41" s="189">
        <f t="shared" si="6"/>
        <v>0.72826510721247562</v>
      </c>
    </row>
    <row r="42" spans="1:17" ht="30" customHeight="1">
      <c r="A42" s="14">
        <v>37</v>
      </c>
      <c r="B42" s="12" t="s">
        <v>86</v>
      </c>
      <c r="C42" s="14">
        <v>18</v>
      </c>
      <c r="D42" s="189">
        <f t="shared" si="0"/>
        <v>0.94736842105263153</v>
      </c>
      <c r="E42" s="14">
        <v>18</v>
      </c>
      <c r="F42" s="189">
        <f t="shared" si="1"/>
        <v>0.94736842105263153</v>
      </c>
      <c r="G42" s="14">
        <v>19</v>
      </c>
      <c r="H42" s="189">
        <f t="shared" si="2"/>
        <v>0.95</v>
      </c>
      <c r="I42" s="14">
        <v>18</v>
      </c>
      <c r="J42" s="189">
        <f t="shared" si="3"/>
        <v>0.94736842105263153</v>
      </c>
      <c r="K42" s="14">
        <v>18</v>
      </c>
      <c r="L42" s="189">
        <f t="shared" si="4"/>
        <v>0.94736842105263153</v>
      </c>
      <c r="M42" s="205">
        <v>17</v>
      </c>
      <c r="N42" s="189">
        <f t="shared" si="5"/>
        <v>0.94444444444444442</v>
      </c>
      <c r="O42" s="12"/>
      <c r="P42" s="12"/>
      <c r="Q42" s="189">
        <f t="shared" si="6"/>
        <v>0.94731968810916178</v>
      </c>
    </row>
    <row r="43" spans="1:17" ht="30" customHeight="1">
      <c r="A43" s="14">
        <v>38</v>
      </c>
      <c r="B43" s="192" t="s">
        <v>87</v>
      </c>
      <c r="C43" s="14"/>
      <c r="D43" s="189">
        <f t="shared" si="0"/>
        <v>0</v>
      </c>
      <c r="E43" s="14"/>
      <c r="F43" s="189">
        <f t="shared" si="1"/>
        <v>0</v>
      </c>
      <c r="G43" s="14"/>
      <c r="H43" s="189">
        <f t="shared" si="2"/>
        <v>0</v>
      </c>
      <c r="I43" s="14"/>
      <c r="J43" s="189">
        <f t="shared" si="3"/>
        <v>0</v>
      </c>
      <c r="K43" s="14"/>
      <c r="L43" s="189">
        <f t="shared" si="4"/>
        <v>0</v>
      </c>
      <c r="M43" s="205"/>
      <c r="N43" s="189">
        <f t="shared" si="5"/>
        <v>0</v>
      </c>
      <c r="O43" s="12"/>
      <c r="P43" s="12"/>
      <c r="Q43" s="189">
        <f t="shared" si="6"/>
        <v>0</v>
      </c>
    </row>
    <row r="44" spans="1:17" ht="30" customHeight="1">
      <c r="A44" s="14">
        <v>39</v>
      </c>
      <c r="B44" s="12" t="s">
        <v>88</v>
      </c>
      <c r="C44" s="14">
        <v>12</v>
      </c>
      <c r="D44" s="189">
        <f t="shared" si="0"/>
        <v>0.63157894736842102</v>
      </c>
      <c r="E44" s="14">
        <v>12</v>
      </c>
      <c r="F44" s="189">
        <f t="shared" si="1"/>
        <v>0.63157894736842102</v>
      </c>
      <c r="G44" s="14">
        <v>12</v>
      </c>
      <c r="H44" s="189">
        <f t="shared" si="2"/>
        <v>0.6</v>
      </c>
      <c r="I44" s="14">
        <v>12</v>
      </c>
      <c r="J44" s="189">
        <f t="shared" si="3"/>
        <v>0.63157894736842102</v>
      </c>
      <c r="K44" s="14">
        <v>12</v>
      </c>
      <c r="L44" s="189">
        <f t="shared" si="4"/>
        <v>0.63157894736842102</v>
      </c>
      <c r="M44" s="205">
        <v>11</v>
      </c>
      <c r="N44" s="189">
        <f t="shared" si="5"/>
        <v>0.61111111111111116</v>
      </c>
      <c r="O44" s="12"/>
      <c r="P44" s="12"/>
      <c r="Q44" s="189">
        <f t="shared" si="6"/>
        <v>0.62290448343079929</v>
      </c>
    </row>
    <row r="45" spans="1:17" ht="30" customHeight="1">
      <c r="A45" s="14">
        <v>40</v>
      </c>
      <c r="B45" s="12" t="s">
        <v>89</v>
      </c>
      <c r="C45" s="14">
        <v>0</v>
      </c>
      <c r="D45" s="189">
        <f t="shared" si="0"/>
        <v>0</v>
      </c>
      <c r="E45" s="14">
        <v>0</v>
      </c>
      <c r="F45" s="189">
        <f t="shared" si="1"/>
        <v>0</v>
      </c>
      <c r="G45" s="14">
        <v>0</v>
      </c>
      <c r="H45" s="189">
        <f t="shared" si="2"/>
        <v>0</v>
      </c>
      <c r="I45" s="14">
        <v>0</v>
      </c>
      <c r="J45" s="189">
        <f t="shared" si="3"/>
        <v>0</v>
      </c>
      <c r="K45" s="14">
        <v>0</v>
      </c>
      <c r="L45" s="189">
        <f t="shared" si="4"/>
        <v>0</v>
      </c>
      <c r="M45" s="205">
        <v>0</v>
      </c>
      <c r="N45" s="189">
        <f t="shared" si="5"/>
        <v>0</v>
      </c>
      <c r="O45" s="12"/>
      <c r="P45" s="12"/>
      <c r="Q45" s="189">
        <f t="shared" si="6"/>
        <v>0</v>
      </c>
    </row>
    <row r="46" spans="1:17" ht="30" customHeight="1">
      <c r="A46" s="14">
        <v>41</v>
      </c>
      <c r="B46" s="12" t="s">
        <v>90</v>
      </c>
      <c r="C46" s="14">
        <v>11</v>
      </c>
      <c r="D46" s="189">
        <f t="shared" si="0"/>
        <v>0.57894736842105265</v>
      </c>
      <c r="E46" s="14">
        <v>11</v>
      </c>
      <c r="F46" s="189">
        <f t="shared" si="1"/>
        <v>0.57894736842105265</v>
      </c>
      <c r="G46" s="14">
        <v>11</v>
      </c>
      <c r="H46" s="189">
        <f t="shared" si="2"/>
        <v>0.55000000000000004</v>
      </c>
      <c r="I46" s="14">
        <v>11</v>
      </c>
      <c r="J46" s="189">
        <f t="shared" si="3"/>
        <v>0.57894736842105265</v>
      </c>
      <c r="K46" s="14">
        <v>11</v>
      </c>
      <c r="L46" s="189">
        <f t="shared" si="4"/>
        <v>0.57894736842105265</v>
      </c>
      <c r="M46" s="205">
        <v>12</v>
      </c>
      <c r="N46" s="189">
        <f t="shared" si="5"/>
        <v>0.66666666666666663</v>
      </c>
      <c r="O46" s="12"/>
      <c r="P46" s="12"/>
      <c r="Q46" s="189">
        <f t="shared" si="6"/>
        <v>0.58874269005847957</v>
      </c>
    </row>
    <row r="47" spans="1:17" ht="30" customHeight="1">
      <c r="A47" s="14">
        <v>42</v>
      </c>
      <c r="B47" s="12" t="s">
        <v>91</v>
      </c>
      <c r="C47" s="14">
        <v>17</v>
      </c>
      <c r="D47" s="189">
        <f t="shared" si="0"/>
        <v>0.89473684210526316</v>
      </c>
      <c r="E47" s="14">
        <v>17</v>
      </c>
      <c r="F47" s="189">
        <f t="shared" si="1"/>
        <v>0.89473684210526316</v>
      </c>
      <c r="G47" s="14">
        <v>18</v>
      </c>
      <c r="H47" s="189">
        <f t="shared" si="2"/>
        <v>0.9</v>
      </c>
      <c r="I47" s="14">
        <v>17</v>
      </c>
      <c r="J47" s="189">
        <f t="shared" si="3"/>
        <v>0.89473684210526316</v>
      </c>
      <c r="K47" s="14">
        <v>17</v>
      </c>
      <c r="L47" s="189">
        <f t="shared" si="4"/>
        <v>0.89473684210526316</v>
      </c>
      <c r="M47" s="205">
        <v>16</v>
      </c>
      <c r="N47" s="189">
        <f t="shared" si="5"/>
        <v>0.88888888888888884</v>
      </c>
      <c r="O47" s="12"/>
      <c r="P47" s="12"/>
      <c r="Q47" s="189">
        <f t="shared" si="6"/>
        <v>0.89463937621832346</v>
      </c>
    </row>
    <row r="48" spans="1:17" ht="30" customHeight="1">
      <c r="A48" s="14">
        <v>43</v>
      </c>
      <c r="B48" s="12" t="s">
        <v>92</v>
      </c>
      <c r="C48" s="14">
        <v>14</v>
      </c>
      <c r="D48" s="189">
        <f t="shared" si="0"/>
        <v>0.73684210526315785</v>
      </c>
      <c r="E48" s="14">
        <v>14</v>
      </c>
      <c r="F48" s="189">
        <f t="shared" si="1"/>
        <v>0.73684210526315785</v>
      </c>
      <c r="G48" s="14">
        <v>15</v>
      </c>
      <c r="H48" s="189">
        <f t="shared" si="2"/>
        <v>0.75</v>
      </c>
      <c r="I48" s="14">
        <v>14</v>
      </c>
      <c r="J48" s="189">
        <f t="shared" si="3"/>
        <v>0.73684210526315785</v>
      </c>
      <c r="K48" s="14">
        <v>14</v>
      </c>
      <c r="L48" s="189">
        <f t="shared" si="4"/>
        <v>0.73684210526315785</v>
      </c>
      <c r="M48" s="205">
        <v>13</v>
      </c>
      <c r="N48" s="189">
        <f t="shared" si="5"/>
        <v>0.72222222222222221</v>
      </c>
      <c r="O48" s="12"/>
      <c r="P48" s="12"/>
      <c r="Q48" s="189">
        <f t="shared" si="6"/>
        <v>0.73659844054580903</v>
      </c>
    </row>
    <row r="49" spans="1:17" ht="30" customHeight="1">
      <c r="A49" s="14">
        <v>44</v>
      </c>
      <c r="B49" s="12" t="s">
        <v>93</v>
      </c>
      <c r="C49" s="14">
        <v>11</v>
      </c>
      <c r="D49" s="189">
        <f t="shared" si="0"/>
        <v>0.57894736842105265</v>
      </c>
      <c r="E49" s="14">
        <v>11</v>
      </c>
      <c r="F49" s="189">
        <f t="shared" si="1"/>
        <v>0.57894736842105265</v>
      </c>
      <c r="G49" s="14">
        <v>12</v>
      </c>
      <c r="H49" s="189">
        <f t="shared" si="2"/>
        <v>0.6</v>
      </c>
      <c r="I49" s="14">
        <v>11</v>
      </c>
      <c r="J49" s="189">
        <f t="shared" si="3"/>
        <v>0.57894736842105265</v>
      </c>
      <c r="K49" s="14">
        <v>11</v>
      </c>
      <c r="L49" s="189">
        <f t="shared" si="4"/>
        <v>0.57894736842105265</v>
      </c>
      <c r="M49" s="205">
        <v>11</v>
      </c>
      <c r="N49" s="189">
        <f t="shared" si="5"/>
        <v>0.61111111111111116</v>
      </c>
      <c r="O49" s="12"/>
      <c r="P49" s="12"/>
      <c r="Q49" s="189">
        <f t="shared" si="6"/>
        <v>0.58781676413255368</v>
      </c>
    </row>
    <row r="50" spans="1:17" ht="30" customHeight="1">
      <c r="A50" s="14">
        <v>45</v>
      </c>
      <c r="B50" s="12" t="s">
        <v>94</v>
      </c>
      <c r="C50" s="14">
        <v>11</v>
      </c>
      <c r="D50" s="189">
        <f t="shared" si="0"/>
        <v>0.57894736842105265</v>
      </c>
      <c r="E50" s="14">
        <v>11</v>
      </c>
      <c r="F50" s="189">
        <f t="shared" si="1"/>
        <v>0.57894736842105265</v>
      </c>
      <c r="G50" s="14">
        <v>10</v>
      </c>
      <c r="H50" s="189">
        <f t="shared" si="2"/>
        <v>0.5</v>
      </c>
      <c r="I50" s="14">
        <v>11</v>
      </c>
      <c r="J50" s="189">
        <f t="shared" si="3"/>
        <v>0.57894736842105265</v>
      </c>
      <c r="K50" s="14">
        <v>11</v>
      </c>
      <c r="L50" s="189">
        <f t="shared" si="4"/>
        <v>0.57894736842105265</v>
      </c>
      <c r="M50" s="205">
        <v>11</v>
      </c>
      <c r="N50" s="189">
        <f t="shared" si="5"/>
        <v>0.61111111111111116</v>
      </c>
      <c r="O50" s="12"/>
      <c r="P50" s="12"/>
      <c r="Q50" s="189">
        <f t="shared" si="6"/>
        <v>0.57115009746588696</v>
      </c>
    </row>
    <row r="51" spans="1:17" ht="30" customHeight="1">
      <c r="A51" s="14">
        <v>46</v>
      </c>
      <c r="B51" s="12" t="s">
        <v>95</v>
      </c>
      <c r="C51" s="14">
        <v>13</v>
      </c>
      <c r="D51" s="189">
        <f t="shared" si="0"/>
        <v>0.68421052631578949</v>
      </c>
      <c r="E51" s="14">
        <v>13</v>
      </c>
      <c r="F51" s="189">
        <f t="shared" si="1"/>
        <v>0.68421052631578949</v>
      </c>
      <c r="G51" s="14">
        <v>14</v>
      </c>
      <c r="H51" s="189">
        <f t="shared" si="2"/>
        <v>0.7</v>
      </c>
      <c r="I51" s="14">
        <v>13</v>
      </c>
      <c r="J51" s="189">
        <f t="shared" si="3"/>
        <v>0.68421052631578949</v>
      </c>
      <c r="K51" s="14">
        <v>13</v>
      </c>
      <c r="L51" s="189">
        <f t="shared" si="4"/>
        <v>0.68421052631578949</v>
      </c>
      <c r="M51" s="205">
        <v>12</v>
      </c>
      <c r="N51" s="189">
        <f t="shared" si="5"/>
        <v>0.66666666666666663</v>
      </c>
      <c r="O51" s="12"/>
      <c r="P51" s="12"/>
      <c r="Q51" s="189">
        <f t="shared" si="6"/>
        <v>0.68391812865497081</v>
      </c>
    </row>
    <row r="52" spans="1:17" ht="30" customHeight="1">
      <c r="A52" s="14">
        <v>47</v>
      </c>
      <c r="B52" s="12" t="s">
        <v>96</v>
      </c>
      <c r="C52" s="14">
        <v>19</v>
      </c>
      <c r="D52" s="189">
        <f t="shared" si="0"/>
        <v>1</v>
      </c>
      <c r="E52" s="14">
        <v>19</v>
      </c>
      <c r="F52" s="189">
        <f t="shared" si="1"/>
        <v>1</v>
      </c>
      <c r="G52" s="14">
        <v>19</v>
      </c>
      <c r="H52" s="189">
        <f t="shared" si="2"/>
        <v>0.95</v>
      </c>
      <c r="I52" s="14">
        <v>19</v>
      </c>
      <c r="J52" s="189">
        <f t="shared" si="3"/>
        <v>1</v>
      </c>
      <c r="K52" s="14">
        <v>19</v>
      </c>
      <c r="L52" s="189">
        <f t="shared" si="4"/>
        <v>1</v>
      </c>
      <c r="M52" s="205">
        <v>18</v>
      </c>
      <c r="N52" s="189">
        <f t="shared" si="5"/>
        <v>1</v>
      </c>
      <c r="O52" s="12"/>
      <c r="P52" s="12"/>
      <c r="Q52" s="189">
        <f t="shared" si="6"/>
        <v>0.9916666666666667</v>
      </c>
    </row>
    <row r="53" spans="1:17" ht="30" customHeight="1">
      <c r="A53" s="14">
        <v>48</v>
      </c>
      <c r="B53" s="12" t="s">
        <v>97</v>
      </c>
      <c r="C53" s="14">
        <v>12</v>
      </c>
      <c r="D53" s="189">
        <f t="shared" si="0"/>
        <v>0.63157894736842102</v>
      </c>
      <c r="E53" s="14">
        <v>12</v>
      </c>
      <c r="F53" s="189">
        <f t="shared" si="1"/>
        <v>0.63157894736842102</v>
      </c>
      <c r="G53" s="14">
        <v>13</v>
      </c>
      <c r="H53" s="189">
        <f t="shared" si="2"/>
        <v>0.65</v>
      </c>
      <c r="I53" s="14">
        <v>12</v>
      </c>
      <c r="J53" s="189">
        <f t="shared" si="3"/>
        <v>0.63157894736842102</v>
      </c>
      <c r="K53" s="14">
        <v>12</v>
      </c>
      <c r="L53" s="189">
        <f t="shared" si="4"/>
        <v>0.63157894736842102</v>
      </c>
      <c r="M53" s="205">
        <v>11</v>
      </c>
      <c r="N53" s="189">
        <f t="shared" si="5"/>
        <v>0.61111111111111116</v>
      </c>
      <c r="O53" s="12"/>
      <c r="P53" s="12"/>
      <c r="Q53" s="189">
        <f t="shared" si="6"/>
        <v>0.6312378167641326</v>
      </c>
    </row>
    <row r="54" spans="1:17" ht="30" customHeight="1">
      <c r="A54" s="14">
        <v>49</v>
      </c>
      <c r="B54" s="12" t="s">
        <v>98</v>
      </c>
      <c r="C54" s="14">
        <v>19</v>
      </c>
      <c r="D54" s="189">
        <f t="shared" si="0"/>
        <v>1</v>
      </c>
      <c r="E54" s="14">
        <v>19</v>
      </c>
      <c r="F54" s="189">
        <f t="shared" si="1"/>
        <v>1</v>
      </c>
      <c r="G54" s="14">
        <v>19</v>
      </c>
      <c r="H54" s="189">
        <f t="shared" si="2"/>
        <v>0.95</v>
      </c>
      <c r="I54" s="14">
        <v>19</v>
      </c>
      <c r="J54" s="189">
        <f t="shared" si="3"/>
        <v>1</v>
      </c>
      <c r="K54" s="14">
        <v>19</v>
      </c>
      <c r="L54" s="189">
        <f t="shared" si="4"/>
        <v>1</v>
      </c>
      <c r="M54" s="205">
        <v>18</v>
      </c>
      <c r="N54" s="189">
        <f t="shared" si="5"/>
        <v>1</v>
      </c>
      <c r="O54" s="12"/>
      <c r="P54" s="12"/>
      <c r="Q54" s="189">
        <f t="shared" si="6"/>
        <v>0.9916666666666667</v>
      </c>
    </row>
    <row r="55" spans="1:17" ht="30" customHeight="1">
      <c r="A55" s="14">
        <v>50</v>
      </c>
      <c r="B55" s="12" t="s">
        <v>99</v>
      </c>
      <c r="C55" s="14">
        <v>17</v>
      </c>
      <c r="D55" s="189">
        <f t="shared" si="0"/>
        <v>0.89473684210526316</v>
      </c>
      <c r="E55" s="14">
        <v>17</v>
      </c>
      <c r="F55" s="189">
        <f t="shared" si="1"/>
        <v>0.89473684210526316</v>
      </c>
      <c r="G55" s="14">
        <v>17</v>
      </c>
      <c r="H55" s="189">
        <f t="shared" si="2"/>
        <v>0.85</v>
      </c>
      <c r="I55" s="14">
        <v>17</v>
      </c>
      <c r="J55" s="189">
        <f t="shared" si="3"/>
        <v>0.89473684210526316</v>
      </c>
      <c r="K55" s="14">
        <v>17</v>
      </c>
      <c r="L55" s="189">
        <f t="shared" si="4"/>
        <v>0.89473684210526316</v>
      </c>
      <c r="M55" s="205">
        <v>16</v>
      </c>
      <c r="N55" s="189">
        <f t="shared" si="5"/>
        <v>0.88888888888888884</v>
      </c>
      <c r="O55" s="12"/>
      <c r="P55" s="12"/>
      <c r="Q55" s="189">
        <f t="shared" si="6"/>
        <v>0.88630604288499037</v>
      </c>
    </row>
    <row r="56" spans="1:17" ht="30" customHeight="1">
      <c r="A56" s="14">
        <v>51</v>
      </c>
      <c r="B56" s="12" t="s">
        <v>101</v>
      </c>
      <c r="C56" s="14">
        <v>12</v>
      </c>
      <c r="D56" s="189">
        <f t="shared" si="0"/>
        <v>0.63157894736842102</v>
      </c>
      <c r="E56" s="14">
        <v>12</v>
      </c>
      <c r="F56" s="189">
        <f t="shared" si="1"/>
        <v>0.63157894736842102</v>
      </c>
      <c r="G56" s="14">
        <v>12</v>
      </c>
      <c r="H56" s="189">
        <f t="shared" si="2"/>
        <v>0.6</v>
      </c>
      <c r="I56" s="14">
        <v>12</v>
      </c>
      <c r="J56" s="189">
        <f t="shared" si="3"/>
        <v>0.63157894736842102</v>
      </c>
      <c r="K56" s="14">
        <v>12</v>
      </c>
      <c r="L56" s="189">
        <f t="shared" si="4"/>
        <v>0.63157894736842102</v>
      </c>
      <c r="M56" s="205">
        <v>11</v>
      </c>
      <c r="N56" s="189">
        <f t="shared" si="5"/>
        <v>0.61111111111111116</v>
      </c>
      <c r="O56" s="12"/>
      <c r="P56" s="12"/>
      <c r="Q56" s="189">
        <f t="shared" si="6"/>
        <v>0.62290448343079929</v>
      </c>
    </row>
    <row r="57" spans="1:17" ht="30" customHeight="1">
      <c r="A57" s="14">
        <v>52</v>
      </c>
      <c r="B57" s="192" t="s">
        <v>102</v>
      </c>
      <c r="C57" s="14">
        <v>12</v>
      </c>
      <c r="D57" s="189">
        <f t="shared" si="0"/>
        <v>0.63157894736842102</v>
      </c>
      <c r="E57" s="14">
        <v>12</v>
      </c>
      <c r="F57" s="189">
        <f t="shared" si="1"/>
        <v>0.63157894736842102</v>
      </c>
      <c r="G57" s="14">
        <v>12</v>
      </c>
      <c r="H57" s="189">
        <f t="shared" si="2"/>
        <v>0.6</v>
      </c>
      <c r="I57" s="14">
        <v>12</v>
      </c>
      <c r="J57" s="189">
        <f t="shared" si="3"/>
        <v>0.63157894736842102</v>
      </c>
      <c r="K57" s="14">
        <v>12</v>
      </c>
      <c r="L57" s="189">
        <f t="shared" si="4"/>
        <v>0.63157894736842102</v>
      </c>
      <c r="M57" s="205">
        <v>11</v>
      </c>
      <c r="N57" s="189">
        <f t="shared" si="5"/>
        <v>0.61111111111111116</v>
      </c>
      <c r="O57" s="12"/>
      <c r="P57" s="12"/>
      <c r="Q57" s="189">
        <f t="shared" si="6"/>
        <v>0.62290448343079929</v>
      </c>
    </row>
    <row r="58" spans="1:17" ht="30" customHeight="1">
      <c r="A58" s="14">
        <v>53</v>
      </c>
      <c r="B58" s="12" t="s">
        <v>103</v>
      </c>
      <c r="C58" s="14">
        <v>12</v>
      </c>
      <c r="D58" s="189">
        <f t="shared" si="0"/>
        <v>0.63157894736842102</v>
      </c>
      <c r="E58" s="14">
        <v>12</v>
      </c>
      <c r="F58" s="189">
        <f t="shared" si="1"/>
        <v>0.63157894736842102</v>
      </c>
      <c r="G58" s="14">
        <v>12</v>
      </c>
      <c r="H58" s="189">
        <f t="shared" si="2"/>
        <v>0.6</v>
      </c>
      <c r="I58" s="14">
        <v>12</v>
      </c>
      <c r="J58" s="189">
        <f t="shared" si="3"/>
        <v>0.63157894736842102</v>
      </c>
      <c r="K58" s="14">
        <v>12</v>
      </c>
      <c r="L58" s="189">
        <f t="shared" si="4"/>
        <v>0.63157894736842102</v>
      </c>
      <c r="M58" s="205">
        <v>11</v>
      </c>
      <c r="N58" s="189">
        <f t="shared" si="5"/>
        <v>0.61111111111111116</v>
      </c>
      <c r="O58" s="12"/>
      <c r="P58" s="12"/>
      <c r="Q58" s="189">
        <f t="shared" si="6"/>
        <v>0.62290448343079929</v>
      </c>
    </row>
    <row r="59" spans="1:17" ht="30" customHeight="1">
      <c r="A59" s="21">
        <v>54</v>
      </c>
      <c r="B59" s="12" t="s">
        <v>104</v>
      </c>
      <c r="C59" s="14">
        <v>12</v>
      </c>
      <c r="D59" s="189">
        <f t="shared" si="0"/>
        <v>0.63157894736842102</v>
      </c>
      <c r="E59" s="14">
        <v>12</v>
      </c>
      <c r="F59" s="189">
        <f t="shared" si="1"/>
        <v>0.63157894736842102</v>
      </c>
      <c r="G59" s="14">
        <v>12</v>
      </c>
      <c r="H59" s="189">
        <f t="shared" si="2"/>
        <v>0.6</v>
      </c>
      <c r="I59" s="14">
        <v>12</v>
      </c>
      <c r="J59" s="189">
        <f t="shared" si="3"/>
        <v>0.63157894736842102</v>
      </c>
      <c r="K59" s="14">
        <v>12</v>
      </c>
      <c r="L59" s="189">
        <f t="shared" si="4"/>
        <v>0.63157894736842102</v>
      </c>
      <c r="M59" s="207">
        <v>11</v>
      </c>
      <c r="N59" s="189">
        <f t="shared" si="5"/>
        <v>0.61111111111111116</v>
      </c>
      <c r="O59" s="12"/>
      <c r="P59" s="12"/>
      <c r="Q59" s="189">
        <f t="shared" si="6"/>
        <v>0.62290448343079929</v>
      </c>
    </row>
    <row r="60" spans="1:17" ht="30" customHeight="1">
      <c r="A60" s="21">
        <v>55</v>
      </c>
      <c r="B60" s="12" t="s">
        <v>105</v>
      </c>
      <c r="C60" s="14">
        <v>16</v>
      </c>
      <c r="D60" s="189">
        <f t="shared" si="0"/>
        <v>0.84210526315789469</v>
      </c>
      <c r="E60" s="14">
        <v>16</v>
      </c>
      <c r="F60" s="189">
        <f t="shared" si="1"/>
        <v>0.84210526315789469</v>
      </c>
      <c r="G60" s="14">
        <v>16</v>
      </c>
      <c r="H60" s="189">
        <f t="shared" si="2"/>
        <v>0.8</v>
      </c>
      <c r="I60" s="14">
        <v>16</v>
      </c>
      <c r="J60" s="189">
        <f t="shared" si="3"/>
        <v>0.84210526315789469</v>
      </c>
      <c r="K60" s="14">
        <v>16</v>
      </c>
      <c r="L60" s="189">
        <f t="shared" si="4"/>
        <v>0.84210526315789469</v>
      </c>
      <c r="M60" s="207">
        <v>15</v>
      </c>
      <c r="N60" s="189">
        <f t="shared" si="5"/>
        <v>0.83333333333333337</v>
      </c>
      <c r="O60" s="12"/>
      <c r="P60" s="12"/>
      <c r="Q60" s="189">
        <f t="shared" si="6"/>
        <v>0.83362573099415194</v>
      </c>
    </row>
    <row r="61" spans="1:17" ht="30" customHeight="1">
      <c r="A61" s="21">
        <v>56</v>
      </c>
      <c r="B61" s="12" t="s">
        <v>106</v>
      </c>
      <c r="C61" s="14">
        <v>16</v>
      </c>
      <c r="D61" s="189">
        <f t="shared" si="0"/>
        <v>0.84210526315789469</v>
      </c>
      <c r="E61" s="14">
        <v>16</v>
      </c>
      <c r="F61" s="189">
        <f t="shared" si="1"/>
        <v>0.84210526315789469</v>
      </c>
      <c r="G61" s="14">
        <v>17</v>
      </c>
      <c r="H61" s="189">
        <f t="shared" si="2"/>
        <v>0.85</v>
      </c>
      <c r="I61" s="14">
        <v>16</v>
      </c>
      <c r="J61" s="189">
        <f t="shared" si="3"/>
        <v>0.84210526315789469</v>
      </c>
      <c r="K61" s="14">
        <v>16</v>
      </c>
      <c r="L61" s="189">
        <f t="shared" si="4"/>
        <v>0.84210526315789469</v>
      </c>
      <c r="M61" s="207">
        <v>15</v>
      </c>
      <c r="N61" s="189">
        <f t="shared" si="5"/>
        <v>0.83333333333333337</v>
      </c>
      <c r="O61" s="12"/>
      <c r="P61" s="12"/>
      <c r="Q61" s="189">
        <f t="shared" si="6"/>
        <v>0.84195906432748524</v>
      </c>
    </row>
    <row r="62" spans="1:17" ht="30" customHeight="1">
      <c r="A62" s="21">
        <v>57</v>
      </c>
      <c r="B62" s="12" t="s">
        <v>107</v>
      </c>
      <c r="C62" s="14">
        <v>16</v>
      </c>
      <c r="D62" s="189">
        <f t="shared" si="0"/>
        <v>0.84210526315789469</v>
      </c>
      <c r="E62" s="14">
        <v>16</v>
      </c>
      <c r="F62" s="189">
        <f t="shared" si="1"/>
        <v>0.84210526315789469</v>
      </c>
      <c r="G62" s="14">
        <v>17</v>
      </c>
      <c r="H62" s="189">
        <f t="shared" si="2"/>
        <v>0.85</v>
      </c>
      <c r="I62" s="14">
        <v>16</v>
      </c>
      <c r="J62" s="189">
        <f t="shared" si="3"/>
        <v>0.84210526315789469</v>
      </c>
      <c r="K62" s="14">
        <v>16</v>
      </c>
      <c r="L62" s="189">
        <f t="shared" si="4"/>
        <v>0.84210526315789469</v>
      </c>
      <c r="M62" s="207">
        <v>15</v>
      </c>
      <c r="N62" s="189">
        <f t="shared" si="5"/>
        <v>0.83333333333333337</v>
      </c>
      <c r="O62" s="12"/>
      <c r="P62" s="12"/>
      <c r="Q62" s="189">
        <f t="shared" si="6"/>
        <v>0.84195906432748524</v>
      </c>
    </row>
    <row r="63" spans="1:17" ht="30" customHeight="1">
      <c r="A63" s="21">
        <v>58</v>
      </c>
      <c r="B63" s="12" t="s">
        <v>108</v>
      </c>
      <c r="C63" s="14">
        <v>16</v>
      </c>
      <c r="D63" s="189">
        <f t="shared" si="0"/>
        <v>0.84210526315789469</v>
      </c>
      <c r="E63" s="14">
        <v>16</v>
      </c>
      <c r="F63" s="189">
        <f t="shared" si="1"/>
        <v>0.84210526315789469</v>
      </c>
      <c r="G63" s="14">
        <v>14</v>
      </c>
      <c r="H63" s="189">
        <f t="shared" si="2"/>
        <v>0.7</v>
      </c>
      <c r="I63" s="14">
        <v>16</v>
      </c>
      <c r="J63" s="189">
        <f t="shared" si="3"/>
        <v>0.84210526315789469</v>
      </c>
      <c r="K63" s="14">
        <v>16</v>
      </c>
      <c r="L63" s="189">
        <f t="shared" si="4"/>
        <v>0.84210526315789469</v>
      </c>
      <c r="M63" s="207">
        <v>15</v>
      </c>
      <c r="N63" s="189">
        <f t="shared" si="5"/>
        <v>0.83333333333333337</v>
      </c>
      <c r="O63" s="12"/>
      <c r="P63" s="12"/>
      <c r="Q63" s="189">
        <f t="shared" si="6"/>
        <v>0.81695906432748533</v>
      </c>
    </row>
    <row r="64" spans="1:17" ht="30" customHeight="1">
      <c r="A64" s="21">
        <v>59</v>
      </c>
      <c r="B64" s="12" t="s">
        <v>109</v>
      </c>
      <c r="C64" s="14">
        <v>16</v>
      </c>
      <c r="D64" s="189">
        <f t="shared" si="0"/>
        <v>0.84210526315789469</v>
      </c>
      <c r="E64" s="14">
        <v>16</v>
      </c>
      <c r="F64" s="189">
        <f t="shared" si="1"/>
        <v>0.84210526315789469</v>
      </c>
      <c r="G64" s="14">
        <v>17</v>
      </c>
      <c r="H64" s="189">
        <f t="shared" si="2"/>
        <v>0.85</v>
      </c>
      <c r="I64" s="14">
        <v>16</v>
      </c>
      <c r="J64" s="189">
        <f t="shared" si="3"/>
        <v>0.84210526315789469</v>
      </c>
      <c r="K64" s="14">
        <v>16</v>
      </c>
      <c r="L64" s="189">
        <f t="shared" si="4"/>
        <v>0.84210526315789469</v>
      </c>
      <c r="M64" s="207">
        <v>15</v>
      </c>
      <c r="N64" s="189">
        <f t="shared" si="5"/>
        <v>0.83333333333333337</v>
      </c>
      <c r="O64" s="12"/>
      <c r="P64" s="12"/>
      <c r="Q64" s="189">
        <f t="shared" si="6"/>
        <v>0.84195906432748524</v>
      </c>
    </row>
    <row r="65" spans="1:17" ht="30" customHeight="1">
      <c r="A65" s="21">
        <v>60</v>
      </c>
      <c r="B65" s="12" t="s">
        <v>115</v>
      </c>
      <c r="C65" s="14">
        <v>14</v>
      </c>
      <c r="D65" s="189">
        <f t="shared" si="0"/>
        <v>0.73684210526315785</v>
      </c>
      <c r="E65" s="14">
        <v>14</v>
      </c>
      <c r="F65" s="189">
        <f t="shared" si="1"/>
        <v>0.73684210526315785</v>
      </c>
      <c r="G65" s="14">
        <v>14</v>
      </c>
      <c r="H65" s="189">
        <f t="shared" si="2"/>
        <v>0.7</v>
      </c>
      <c r="I65" s="14">
        <v>14</v>
      </c>
      <c r="J65" s="189">
        <f t="shared" si="3"/>
        <v>0.73684210526315785</v>
      </c>
      <c r="K65" s="14">
        <v>14</v>
      </c>
      <c r="L65" s="189">
        <f t="shared" si="4"/>
        <v>0.73684210526315785</v>
      </c>
      <c r="M65" s="207">
        <v>13</v>
      </c>
      <c r="N65" s="189">
        <f t="shared" si="5"/>
        <v>0.72222222222222221</v>
      </c>
      <c r="O65" s="12"/>
      <c r="P65" s="12"/>
      <c r="Q65" s="189">
        <f t="shared" si="6"/>
        <v>0.72826510721247562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45" right="0.45" top="0.25" bottom="0.25" header="0.3" footer="0.3"/>
  <pageSetup paperSize="9" scale="61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workbookViewId="0">
      <selection activeCell="B5" sqref="B5"/>
    </sheetView>
  </sheetViews>
  <sheetFormatPr defaultColWidth="9.140625" defaultRowHeight="24.95" customHeight="1"/>
  <cols>
    <col min="1" max="1" width="9.140625" style="22" bestFit="1" customWidth="1"/>
    <col min="2" max="2" width="30.42578125" style="15" bestFit="1" customWidth="1"/>
    <col min="3" max="3" width="9.140625" style="15"/>
    <col min="4" max="4" width="9.140625" style="169"/>
    <col min="5" max="5" width="7.7109375" style="93" customWidth="1"/>
    <col min="6" max="6" width="7.85546875" style="169" customWidth="1"/>
    <col min="7" max="7" width="8" style="15" customWidth="1"/>
    <col min="8" max="8" width="8.28515625" style="169" customWidth="1"/>
    <col min="9" max="9" width="8" style="15" customWidth="1"/>
    <col min="10" max="10" width="8.140625" style="169" customWidth="1"/>
    <col min="11" max="11" width="9.140625" style="93"/>
    <col min="12" max="12" width="9.140625" style="169"/>
    <col min="13" max="13" width="7.85546875" style="15" customWidth="1"/>
    <col min="14" max="14" width="7.42578125" style="169" customWidth="1"/>
    <col min="15" max="15" width="6" style="15" hidden="1" customWidth="1"/>
    <col min="16" max="16" width="5.5703125" style="15" hidden="1" customWidth="1"/>
    <col min="17" max="17" width="9.140625" style="169"/>
    <col min="18" max="16384" width="9.140625" style="15"/>
  </cols>
  <sheetData>
    <row r="1" spans="1:17" s="183" customFormat="1" ht="24.95" customHeight="1">
      <c r="A1" s="193" t="s">
        <v>219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4"/>
    </row>
    <row r="2" spans="1:17" s="179" customFormat="1" ht="21">
      <c r="A2" s="30"/>
      <c r="B2" s="29" t="s">
        <v>201</v>
      </c>
      <c r="C2" s="157" t="s">
        <v>205</v>
      </c>
      <c r="D2" s="157"/>
      <c r="E2" s="157" t="s">
        <v>203</v>
      </c>
      <c r="F2" s="157"/>
      <c r="G2" s="157" t="s">
        <v>216</v>
      </c>
      <c r="H2" s="157"/>
      <c r="I2" s="157" t="s">
        <v>214</v>
      </c>
      <c r="J2" s="157"/>
      <c r="K2" s="157" t="s">
        <v>217</v>
      </c>
      <c r="L2" s="157"/>
      <c r="M2" s="157" t="s">
        <v>218</v>
      </c>
      <c r="N2" s="157"/>
      <c r="O2" s="195" t="s">
        <v>211</v>
      </c>
      <c r="P2" s="196"/>
      <c r="Q2" s="178"/>
    </row>
    <row r="3" spans="1:17" s="179" customFormat="1" ht="24.95" customHeight="1">
      <c r="A3" s="30"/>
      <c r="B3" s="29" t="s">
        <v>210</v>
      </c>
      <c r="C3" s="92" t="s">
        <v>781</v>
      </c>
      <c r="D3" s="197" t="s">
        <v>207</v>
      </c>
      <c r="E3" s="92" t="s">
        <v>781</v>
      </c>
      <c r="F3" s="197" t="s">
        <v>207</v>
      </c>
      <c r="G3" s="92" t="s">
        <v>781</v>
      </c>
      <c r="H3" s="197" t="s">
        <v>207</v>
      </c>
      <c r="I3" s="92" t="s">
        <v>781</v>
      </c>
      <c r="J3" s="197" t="s">
        <v>207</v>
      </c>
      <c r="K3" s="92" t="s">
        <v>781</v>
      </c>
      <c r="L3" s="198" t="s">
        <v>207</v>
      </c>
      <c r="M3" s="92" t="s">
        <v>781</v>
      </c>
      <c r="N3" s="198" t="s">
        <v>207</v>
      </c>
      <c r="O3" s="92" t="s">
        <v>781</v>
      </c>
      <c r="P3" s="199" t="s">
        <v>207</v>
      </c>
      <c r="Q3" s="178"/>
    </row>
    <row r="4" spans="1:17" s="179" customFormat="1" ht="24.95" customHeight="1">
      <c r="A4" s="200"/>
      <c r="B4" s="29" t="s">
        <v>208</v>
      </c>
      <c r="C4" s="208">
        <v>19</v>
      </c>
      <c r="D4" s="197"/>
      <c r="E4" s="92">
        <v>20</v>
      </c>
      <c r="F4" s="197"/>
      <c r="G4" s="92">
        <v>19</v>
      </c>
      <c r="H4" s="197"/>
      <c r="I4" s="92">
        <v>20</v>
      </c>
      <c r="J4" s="197"/>
      <c r="K4" s="92">
        <v>20</v>
      </c>
      <c r="L4" s="198"/>
      <c r="M4" s="201">
        <v>19</v>
      </c>
      <c r="N4" s="198"/>
      <c r="O4" s="202"/>
      <c r="P4" s="202"/>
      <c r="Q4" s="198" t="s">
        <v>209</v>
      </c>
    </row>
    <row r="5" spans="1:17" s="188" customFormat="1" ht="21.75" customHeight="1">
      <c r="A5" s="200" t="s">
        <v>186</v>
      </c>
      <c r="B5" s="68" t="s">
        <v>187</v>
      </c>
      <c r="C5" s="209"/>
      <c r="D5" s="187"/>
      <c r="E5" s="186"/>
      <c r="F5" s="187"/>
      <c r="G5" s="186"/>
      <c r="H5" s="187"/>
      <c r="I5" s="186"/>
      <c r="J5" s="187"/>
      <c r="K5" s="186"/>
      <c r="L5" s="187"/>
      <c r="M5" s="203"/>
      <c r="N5" s="187"/>
      <c r="O5" s="78"/>
      <c r="P5" s="78"/>
      <c r="Q5" s="187"/>
    </row>
    <row r="6" spans="1:17" ht="30" customHeight="1">
      <c r="A6" s="21">
        <v>1</v>
      </c>
      <c r="B6" s="12" t="s">
        <v>116</v>
      </c>
      <c r="C6" s="210">
        <v>15</v>
      </c>
      <c r="D6" s="189">
        <f>C6/19</f>
        <v>0.78947368421052633</v>
      </c>
      <c r="E6" s="61">
        <v>16</v>
      </c>
      <c r="F6" s="189">
        <f>E6/20</f>
        <v>0.8</v>
      </c>
      <c r="G6" s="61">
        <v>15</v>
      </c>
      <c r="H6" s="189">
        <f>G6/19</f>
        <v>0.78947368421052633</v>
      </c>
      <c r="I6" s="61">
        <v>16</v>
      </c>
      <c r="J6" s="189">
        <f>I6/20</f>
        <v>0.8</v>
      </c>
      <c r="K6" s="61">
        <v>16</v>
      </c>
      <c r="L6" s="189">
        <f>K6/20</f>
        <v>0.8</v>
      </c>
      <c r="M6" s="204">
        <v>15</v>
      </c>
      <c r="N6" s="189">
        <f>M6/19</f>
        <v>0.78947368421052633</v>
      </c>
      <c r="O6" s="12"/>
      <c r="P6" s="12"/>
      <c r="Q6" s="189">
        <f>(D6+F6+H6+J6+L6+N6)/6</f>
        <v>0.79473684210526319</v>
      </c>
    </row>
    <row r="7" spans="1:17" ht="30" customHeight="1">
      <c r="A7" s="21">
        <v>2</v>
      </c>
      <c r="B7" s="12" t="s">
        <v>117</v>
      </c>
      <c r="C7" s="210">
        <v>16</v>
      </c>
      <c r="D7" s="189">
        <f t="shared" ref="D7:D67" si="0">C7/19</f>
        <v>0.84210526315789469</v>
      </c>
      <c r="E7" s="61">
        <v>17</v>
      </c>
      <c r="F7" s="189">
        <f t="shared" ref="F7:F67" si="1">E7/20</f>
        <v>0.85</v>
      </c>
      <c r="G7" s="61">
        <v>16</v>
      </c>
      <c r="H7" s="189">
        <f t="shared" ref="H7:H67" si="2">G7/19</f>
        <v>0.84210526315789469</v>
      </c>
      <c r="I7" s="61">
        <v>17</v>
      </c>
      <c r="J7" s="189">
        <f t="shared" ref="J7:J67" si="3">I7/20</f>
        <v>0.85</v>
      </c>
      <c r="K7" s="61">
        <v>17</v>
      </c>
      <c r="L7" s="189">
        <f t="shared" ref="L7:L67" si="4">K7/20</f>
        <v>0.85</v>
      </c>
      <c r="M7" s="204">
        <v>16</v>
      </c>
      <c r="N7" s="189">
        <f t="shared" ref="N7:N67" si="5">M7/19</f>
        <v>0.84210526315789469</v>
      </c>
      <c r="O7" s="12"/>
      <c r="P7" s="12"/>
      <c r="Q7" s="189">
        <f t="shared" ref="Q7:Q67" si="6">(D7+F7+H7+J7+L7+N7)/6</f>
        <v>0.84605263157894728</v>
      </c>
    </row>
    <row r="8" spans="1:17" ht="30" customHeight="1">
      <c r="A8" s="21">
        <v>3</v>
      </c>
      <c r="B8" s="12" t="s">
        <v>118</v>
      </c>
      <c r="C8" s="210">
        <v>15</v>
      </c>
      <c r="D8" s="189">
        <f t="shared" si="0"/>
        <v>0.78947368421052633</v>
      </c>
      <c r="E8" s="61">
        <v>15</v>
      </c>
      <c r="F8" s="189">
        <f t="shared" si="1"/>
        <v>0.75</v>
      </c>
      <c r="G8" s="61">
        <v>14</v>
      </c>
      <c r="H8" s="189">
        <f t="shared" si="2"/>
        <v>0.73684210526315785</v>
      </c>
      <c r="I8" s="61">
        <v>15</v>
      </c>
      <c r="J8" s="189">
        <f t="shared" si="3"/>
        <v>0.75</v>
      </c>
      <c r="K8" s="61">
        <v>15</v>
      </c>
      <c r="L8" s="189">
        <f t="shared" si="4"/>
        <v>0.75</v>
      </c>
      <c r="M8" s="204">
        <v>15</v>
      </c>
      <c r="N8" s="189">
        <f t="shared" si="5"/>
        <v>0.78947368421052633</v>
      </c>
      <c r="O8" s="12"/>
      <c r="P8" s="12"/>
      <c r="Q8" s="189">
        <f t="shared" si="6"/>
        <v>0.76096491228070173</v>
      </c>
    </row>
    <row r="9" spans="1:17" ht="30" customHeight="1">
      <c r="A9" s="21">
        <v>4</v>
      </c>
      <c r="B9" s="12" t="s">
        <v>119</v>
      </c>
      <c r="C9" s="210">
        <v>3</v>
      </c>
      <c r="D9" s="189">
        <f t="shared" si="0"/>
        <v>0.15789473684210525</v>
      </c>
      <c r="E9" s="61">
        <v>3</v>
      </c>
      <c r="F9" s="189">
        <f t="shared" si="1"/>
        <v>0.15</v>
      </c>
      <c r="G9" s="61">
        <v>3</v>
      </c>
      <c r="H9" s="189">
        <f t="shared" si="2"/>
        <v>0.15789473684210525</v>
      </c>
      <c r="I9" s="61">
        <v>3</v>
      </c>
      <c r="J9" s="189">
        <f t="shared" si="3"/>
        <v>0.15</v>
      </c>
      <c r="K9" s="61">
        <v>3</v>
      </c>
      <c r="L9" s="189">
        <f t="shared" si="4"/>
        <v>0.15</v>
      </c>
      <c r="M9" s="204">
        <v>3</v>
      </c>
      <c r="N9" s="189">
        <f t="shared" si="5"/>
        <v>0.15789473684210525</v>
      </c>
      <c r="O9" s="12"/>
      <c r="P9" s="12"/>
      <c r="Q9" s="189">
        <f t="shared" si="6"/>
        <v>0.15394736842105261</v>
      </c>
    </row>
    <row r="10" spans="1:17" ht="30" customHeight="1">
      <c r="A10" s="21">
        <v>5</v>
      </c>
      <c r="B10" s="12" t="s">
        <v>123</v>
      </c>
      <c r="C10" s="210">
        <v>12</v>
      </c>
      <c r="D10" s="189">
        <f t="shared" si="0"/>
        <v>0.63157894736842102</v>
      </c>
      <c r="E10" s="61">
        <v>13</v>
      </c>
      <c r="F10" s="189">
        <f t="shared" si="1"/>
        <v>0.65</v>
      </c>
      <c r="G10" s="61">
        <v>12</v>
      </c>
      <c r="H10" s="189">
        <f t="shared" si="2"/>
        <v>0.63157894736842102</v>
      </c>
      <c r="I10" s="61">
        <v>13</v>
      </c>
      <c r="J10" s="189">
        <f t="shared" si="3"/>
        <v>0.65</v>
      </c>
      <c r="K10" s="61">
        <v>13</v>
      </c>
      <c r="L10" s="189">
        <f t="shared" si="4"/>
        <v>0.65</v>
      </c>
      <c r="M10" s="204">
        <v>12</v>
      </c>
      <c r="N10" s="189">
        <f t="shared" si="5"/>
        <v>0.63157894736842102</v>
      </c>
      <c r="O10" s="12"/>
      <c r="P10" s="12"/>
      <c r="Q10" s="189">
        <f t="shared" si="6"/>
        <v>0.64078947368421046</v>
      </c>
    </row>
    <row r="11" spans="1:17" ht="30" customHeight="1">
      <c r="A11" s="21">
        <v>6</v>
      </c>
      <c r="B11" s="12" t="s">
        <v>124</v>
      </c>
      <c r="C11" s="210">
        <v>15</v>
      </c>
      <c r="D11" s="189">
        <f t="shared" si="0"/>
        <v>0.78947368421052633</v>
      </c>
      <c r="E11" s="61">
        <v>17</v>
      </c>
      <c r="F11" s="189">
        <f t="shared" si="1"/>
        <v>0.85</v>
      </c>
      <c r="G11" s="61">
        <v>18</v>
      </c>
      <c r="H11" s="189">
        <f t="shared" si="2"/>
        <v>0.94736842105263153</v>
      </c>
      <c r="I11" s="61">
        <v>17</v>
      </c>
      <c r="J11" s="189">
        <f t="shared" si="3"/>
        <v>0.85</v>
      </c>
      <c r="K11" s="61">
        <v>17</v>
      </c>
      <c r="L11" s="189">
        <f t="shared" si="4"/>
        <v>0.85</v>
      </c>
      <c r="M11" s="204">
        <v>15</v>
      </c>
      <c r="N11" s="189">
        <f t="shared" si="5"/>
        <v>0.78947368421052633</v>
      </c>
      <c r="O11" s="12"/>
      <c r="P11" s="12"/>
      <c r="Q11" s="189">
        <f t="shared" si="6"/>
        <v>0.84605263157894728</v>
      </c>
    </row>
    <row r="12" spans="1:17" ht="30" customHeight="1">
      <c r="A12" s="21">
        <v>7</v>
      </c>
      <c r="B12" s="12" t="s">
        <v>125</v>
      </c>
      <c r="C12" s="210">
        <v>18</v>
      </c>
      <c r="D12" s="189">
        <f t="shared" si="0"/>
        <v>0.94736842105263153</v>
      </c>
      <c r="E12" s="61">
        <v>20</v>
      </c>
      <c r="F12" s="189">
        <f t="shared" si="1"/>
        <v>1</v>
      </c>
      <c r="G12" s="61">
        <v>19</v>
      </c>
      <c r="H12" s="189">
        <f t="shared" si="2"/>
        <v>1</v>
      </c>
      <c r="I12" s="61">
        <v>20</v>
      </c>
      <c r="J12" s="189">
        <f t="shared" si="3"/>
        <v>1</v>
      </c>
      <c r="K12" s="61">
        <v>20</v>
      </c>
      <c r="L12" s="189">
        <f t="shared" si="4"/>
        <v>1</v>
      </c>
      <c r="M12" s="204">
        <v>18</v>
      </c>
      <c r="N12" s="189">
        <f t="shared" si="5"/>
        <v>0.94736842105263153</v>
      </c>
      <c r="O12" s="12"/>
      <c r="P12" s="12"/>
      <c r="Q12" s="189">
        <f t="shared" si="6"/>
        <v>0.98245614035087725</v>
      </c>
    </row>
    <row r="13" spans="1:17" ht="30" customHeight="1">
      <c r="A13" s="21">
        <v>8</v>
      </c>
      <c r="B13" s="12" t="s">
        <v>126</v>
      </c>
      <c r="C13" s="210">
        <v>13</v>
      </c>
      <c r="D13" s="189">
        <f t="shared" si="0"/>
        <v>0.68421052631578949</v>
      </c>
      <c r="E13" s="61">
        <v>13</v>
      </c>
      <c r="F13" s="189">
        <f t="shared" si="1"/>
        <v>0.65</v>
      </c>
      <c r="G13" s="61">
        <v>12</v>
      </c>
      <c r="H13" s="189">
        <f t="shared" si="2"/>
        <v>0.63157894736842102</v>
      </c>
      <c r="I13" s="61">
        <v>13</v>
      </c>
      <c r="J13" s="189">
        <f t="shared" si="3"/>
        <v>0.65</v>
      </c>
      <c r="K13" s="61">
        <v>13</v>
      </c>
      <c r="L13" s="189">
        <f t="shared" si="4"/>
        <v>0.65</v>
      </c>
      <c r="M13" s="204">
        <v>13</v>
      </c>
      <c r="N13" s="189">
        <f t="shared" si="5"/>
        <v>0.68421052631578949</v>
      </c>
      <c r="O13" s="12"/>
      <c r="P13" s="12"/>
      <c r="Q13" s="189">
        <f t="shared" si="6"/>
        <v>0.65833333333333333</v>
      </c>
    </row>
    <row r="14" spans="1:17" ht="30" customHeight="1">
      <c r="A14" s="21">
        <v>9</v>
      </c>
      <c r="B14" s="12" t="s">
        <v>127</v>
      </c>
      <c r="C14" s="210">
        <v>12</v>
      </c>
      <c r="D14" s="189">
        <f t="shared" si="0"/>
        <v>0.63157894736842102</v>
      </c>
      <c r="E14" s="61">
        <v>14</v>
      </c>
      <c r="F14" s="189">
        <f t="shared" si="1"/>
        <v>0.7</v>
      </c>
      <c r="G14" s="61">
        <v>13</v>
      </c>
      <c r="H14" s="189">
        <f t="shared" si="2"/>
        <v>0.68421052631578949</v>
      </c>
      <c r="I14" s="61">
        <v>14</v>
      </c>
      <c r="J14" s="189">
        <f t="shared" si="3"/>
        <v>0.7</v>
      </c>
      <c r="K14" s="61">
        <v>14</v>
      </c>
      <c r="L14" s="189">
        <f t="shared" si="4"/>
        <v>0.7</v>
      </c>
      <c r="M14" s="204">
        <v>12</v>
      </c>
      <c r="N14" s="189">
        <f t="shared" si="5"/>
        <v>0.63157894736842102</v>
      </c>
      <c r="O14" s="12"/>
      <c r="P14" s="12"/>
      <c r="Q14" s="189">
        <f t="shared" si="6"/>
        <v>0.67456140350877192</v>
      </c>
    </row>
    <row r="15" spans="1:17" ht="30" customHeight="1">
      <c r="A15" s="21">
        <v>10</v>
      </c>
      <c r="B15" s="12" t="s">
        <v>128</v>
      </c>
      <c r="C15" s="210">
        <v>14</v>
      </c>
      <c r="D15" s="189">
        <f t="shared" si="0"/>
        <v>0.73684210526315785</v>
      </c>
      <c r="E15" s="61">
        <v>18</v>
      </c>
      <c r="F15" s="189">
        <f t="shared" si="1"/>
        <v>0.9</v>
      </c>
      <c r="G15" s="61">
        <v>18</v>
      </c>
      <c r="H15" s="189">
        <f t="shared" si="2"/>
        <v>0.94736842105263153</v>
      </c>
      <c r="I15" s="61">
        <v>18</v>
      </c>
      <c r="J15" s="189">
        <f t="shared" si="3"/>
        <v>0.9</v>
      </c>
      <c r="K15" s="61">
        <v>18</v>
      </c>
      <c r="L15" s="189">
        <f t="shared" si="4"/>
        <v>0.9</v>
      </c>
      <c r="M15" s="204">
        <v>14</v>
      </c>
      <c r="N15" s="189">
        <f t="shared" si="5"/>
        <v>0.73684210526315785</v>
      </c>
      <c r="O15" s="12"/>
      <c r="P15" s="12"/>
      <c r="Q15" s="189">
        <f t="shared" si="6"/>
        <v>0.85350877192982455</v>
      </c>
    </row>
    <row r="16" spans="1:17" ht="30" customHeight="1">
      <c r="A16" s="21">
        <v>11</v>
      </c>
      <c r="B16" s="12" t="s">
        <v>129</v>
      </c>
      <c r="C16" s="210">
        <v>15</v>
      </c>
      <c r="D16" s="189">
        <f t="shared" si="0"/>
        <v>0.78947368421052633</v>
      </c>
      <c r="E16" s="61">
        <v>18</v>
      </c>
      <c r="F16" s="189">
        <f t="shared" si="1"/>
        <v>0.9</v>
      </c>
      <c r="G16" s="61">
        <v>17</v>
      </c>
      <c r="H16" s="189">
        <f t="shared" si="2"/>
        <v>0.89473684210526316</v>
      </c>
      <c r="I16" s="61">
        <v>18</v>
      </c>
      <c r="J16" s="189">
        <f t="shared" si="3"/>
        <v>0.9</v>
      </c>
      <c r="K16" s="61">
        <v>18</v>
      </c>
      <c r="L16" s="189">
        <f t="shared" si="4"/>
        <v>0.9</v>
      </c>
      <c r="M16" s="204">
        <v>15</v>
      </c>
      <c r="N16" s="189">
        <f t="shared" si="5"/>
        <v>0.78947368421052633</v>
      </c>
      <c r="O16" s="12"/>
      <c r="P16" s="12"/>
      <c r="Q16" s="189">
        <f t="shared" si="6"/>
        <v>0.86228070175438598</v>
      </c>
    </row>
    <row r="17" spans="1:17" ht="30" customHeight="1">
      <c r="A17" s="21">
        <v>12</v>
      </c>
      <c r="B17" s="12" t="s">
        <v>130</v>
      </c>
      <c r="C17" s="210">
        <v>0</v>
      </c>
      <c r="D17" s="189">
        <f t="shared" si="0"/>
        <v>0</v>
      </c>
      <c r="E17" s="61">
        <v>0</v>
      </c>
      <c r="F17" s="189">
        <f t="shared" si="1"/>
        <v>0</v>
      </c>
      <c r="G17" s="61">
        <v>0</v>
      </c>
      <c r="H17" s="189">
        <f t="shared" si="2"/>
        <v>0</v>
      </c>
      <c r="I17" s="61">
        <v>0</v>
      </c>
      <c r="J17" s="189">
        <f t="shared" si="3"/>
        <v>0</v>
      </c>
      <c r="K17" s="61">
        <v>0</v>
      </c>
      <c r="L17" s="189">
        <f t="shared" si="4"/>
        <v>0</v>
      </c>
      <c r="M17" s="204">
        <v>0</v>
      </c>
      <c r="N17" s="189">
        <f t="shared" si="5"/>
        <v>0</v>
      </c>
      <c r="O17" s="12"/>
      <c r="P17" s="12"/>
      <c r="Q17" s="189">
        <f t="shared" si="6"/>
        <v>0</v>
      </c>
    </row>
    <row r="18" spans="1:17" ht="30" customHeight="1">
      <c r="A18" s="21">
        <v>13</v>
      </c>
      <c r="B18" s="12" t="s">
        <v>131</v>
      </c>
      <c r="C18" s="210">
        <v>7</v>
      </c>
      <c r="D18" s="189">
        <f t="shared" si="0"/>
        <v>0.36842105263157893</v>
      </c>
      <c r="E18" s="61">
        <v>4</v>
      </c>
      <c r="F18" s="189">
        <f t="shared" si="1"/>
        <v>0.2</v>
      </c>
      <c r="G18" s="61">
        <v>4</v>
      </c>
      <c r="H18" s="189">
        <f t="shared" si="2"/>
        <v>0.21052631578947367</v>
      </c>
      <c r="I18" s="61">
        <v>7</v>
      </c>
      <c r="J18" s="189">
        <f t="shared" si="3"/>
        <v>0.35</v>
      </c>
      <c r="K18" s="61">
        <v>4</v>
      </c>
      <c r="L18" s="189">
        <f t="shared" si="4"/>
        <v>0.2</v>
      </c>
      <c r="M18" s="204">
        <v>7</v>
      </c>
      <c r="N18" s="189">
        <f t="shared" si="5"/>
        <v>0.36842105263157893</v>
      </c>
      <c r="O18" s="12"/>
      <c r="P18" s="12"/>
      <c r="Q18" s="189">
        <f t="shared" si="6"/>
        <v>0.28289473684210525</v>
      </c>
    </row>
    <row r="19" spans="1:17" ht="30" customHeight="1">
      <c r="A19" s="21">
        <v>14</v>
      </c>
      <c r="B19" s="12" t="s">
        <v>132</v>
      </c>
      <c r="C19" s="210">
        <v>16</v>
      </c>
      <c r="D19" s="189">
        <f t="shared" si="0"/>
        <v>0.84210526315789469</v>
      </c>
      <c r="E19" s="61">
        <v>19</v>
      </c>
      <c r="F19" s="189">
        <f t="shared" si="1"/>
        <v>0.95</v>
      </c>
      <c r="G19" s="61">
        <v>18</v>
      </c>
      <c r="H19" s="189">
        <f t="shared" si="2"/>
        <v>0.94736842105263153</v>
      </c>
      <c r="I19" s="61">
        <v>19</v>
      </c>
      <c r="J19" s="189">
        <f t="shared" si="3"/>
        <v>0.95</v>
      </c>
      <c r="K19" s="61">
        <v>19</v>
      </c>
      <c r="L19" s="189">
        <f t="shared" si="4"/>
        <v>0.95</v>
      </c>
      <c r="M19" s="204">
        <v>16</v>
      </c>
      <c r="N19" s="189">
        <f t="shared" si="5"/>
        <v>0.84210526315789469</v>
      </c>
      <c r="O19" s="12"/>
      <c r="P19" s="12"/>
      <c r="Q19" s="189">
        <f t="shared" si="6"/>
        <v>0.91359649122807018</v>
      </c>
    </row>
    <row r="20" spans="1:17" ht="30" customHeight="1">
      <c r="A20" s="21">
        <v>15</v>
      </c>
      <c r="B20" s="12" t="s">
        <v>133</v>
      </c>
      <c r="C20" s="210">
        <v>17</v>
      </c>
      <c r="D20" s="189">
        <f t="shared" si="0"/>
        <v>0.89473684210526316</v>
      </c>
      <c r="E20" s="61">
        <v>20</v>
      </c>
      <c r="F20" s="189">
        <f t="shared" si="1"/>
        <v>1</v>
      </c>
      <c r="G20" s="61">
        <v>19</v>
      </c>
      <c r="H20" s="189">
        <f t="shared" si="2"/>
        <v>1</v>
      </c>
      <c r="I20" s="61">
        <v>20</v>
      </c>
      <c r="J20" s="189">
        <f t="shared" si="3"/>
        <v>1</v>
      </c>
      <c r="K20" s="61">
        <v>20</v>
      </c>
      <c r="L20" s="189">
        <f t="shared" si="4"/>
        <v>1</v>
      </c>
      <c r="M20" s="204">
        <v>17</v>
      </c>
      <c r="N20" s="189">
        <f t="shared" si="5"/>
        <v>0.89473684210526316</v>
      </c>
      <c r="O20" s="12"/>
      <c r="P20" s="12"/>
      <c r="Q20" s="189">
        <f t="shared" si="6"/>
        <v>0.96491228070175439</v>
      </c>
    </row>
    <row r="21" spans="1:17" ht="30" customHeight="1">
      <c r="A21" s="21">
        <v>16</v>
      </c>
      <c r="B21" s="12" t="s">
        <v>134</v>
      </c>
      <c r="C21" s="210">
        <v>14</v>
      </c>
      <c r="D21" s="189">
        <f t="shared" si="0"/>
        <v>0.73684210526315785</v>
      </c>
      <c r="E21" s="61">
        <v>14</v>
      </c>
      <c r="F21" s="189">
        <f t="shared" si="1"/>
        <v>0.7</v>
      </c>
      <c r="G21" s="61">
        <v>13</v>
      </c>
      <c r="H21" s="189">
        <f t="shared" si="2"/>
        <v>0.68421052631578949</v>
      </c>
      <c r="I21" s="61">
        <v>14</v>
      </c>
      <c r="J21" s="189">
        <f t="shared" si="3"/>
        <v>0.7</v>
      </c>
      <c r="K21" s="61">
        <v>14</v>
      </c>
      <c r="L21" s="189">
        <f t="shared" si="4"/>
        <v>0.7</v>
      </c>
      <c r="M21" s="204">
        <v>14</v>
      </c>
      <c r="N21" s="189">
        <f t="shared" si="5"/>
        <v>0.73684210526315785</v>
      </c>
      <c r="O21" s="12"/>
      <c r="P21" s="12"/>
      <c r="Q21" s="189">
        <f t="shared" si="6"/>
        <v>0.70964912280701753</v>
      </c>
    </row>
    <row r="22" spans="1:17" ht="30" customHeight="1">
      <c r="A22" s="21">
        <v>17</v>
      </c>
      <c r="B22" s="12" t="s">
        <v>135</v>
      </c>
      <c r="C22" s="210">
        <v>10</v>
      </c>
      <c r="D22" s="189">
        <f t="shared" si="0"/>
        <v>0.52631578947368418</v>
      </c>
      <c r="E22" s="61">
        <v>15</v>
      </c>
      <c r="F22" s="189">
        <f t="shared" si="1"/>
        <v>0.75</v>
      </c>
      <c r="G22" s="61">
        <v>14</v>
      </c>
      <c r="H22" s="189">
        <f t="shared" si="2"/>
        <v>0.73684210526315785</v>
      </c>
      <c r="I22" s="61">
        <v>15</v>
      </c>
      <c r="J22" s="189">
        <f t="shared" si="3"/>
        <v>0.75</v>
      </c>
      <c r="K22" s="61">
        <v>15</v>
      </c>
      <c r="L22" s="189">
        <f t="shared" si="4"/>
        <v>0.75</v>
      </c>
      <c r="M22" s="204">
        <v>10</v>
      </c>
      <c r="N22" s="189">
        <f t="shared" si="5"/>
        <v>0.52631578947368418</v>
      </c>
      <c r="O22" s="12"/>
      <c r="P22" s="12"/>
      <c r="Q22" s="189">
        <f t="shared" si="6"/>
        <v>0.67324561403508776</v>
      </c>
    </row>
    <row r="23" spans="1:17" ht="30" customHeight="1">
      <c r="A23" s="21">
        <v>18</v>
      </c>
      <c r="B23" s="12" t="s">
        <v>136</v>
      </c>
      <c r="C23" s="210">
        <v>12</v>
      </c>
      <c r="D23" s="189">
        <f t="shared" si="0"/>
        <v>0.63157894736842102</v>
      </c>
      <c r="E23" s="61">
        <v>15</v>
      </c>
      <c r="F23" s="189">
        <f t="shared" si="1"/>
        <v>0.75</v>
      </c>
      <c r="G23" s="61">
        <v>14</v>
      </c>
      <c r="H23" s="189">
        <f t="shared" si="2"/>
        <v>0.73684210526315785</v>
      </c>
      <c r="I23" s="61">
        <v>15</v>
      </c>
      <c r="J23" s="189">
        <f t="shared" si="3"/>
        <v>0.75</v>
      </c>
      <c r="K23" s="61">
        <v>15</v>
      </c>
      <c r="L23" s="189">
        <f t="shared" si="4"/>
        <v>0.75</v>
      </c>
      <c r="M23" s="204">
        <v>12</v>
      </c>
      <c r="N23" s="189">
        <f t="shared" si="5"/>
        <v>0.63157894736842102</v>
      </c>
      <c r="O23" s="12"/>
      <c r="P23" s="12"/>
      <c r="Q23" s="189">
        <f t="shared" si="6"/>
        <v>0.70833333333333337</v>
      </c>
    </row>
    <row r="24" spans="1:17" ht="30" customHeight="1">
      <c r="A24" s="21">
        <v>19</v>
      </c>
      <c r="B24" s="12" t="s">
        <v>137</v>
      </c>
      <c r="C24" s="210">
        <v>16</v>
      </c>
      <c r="D24" s="189">
        <f t="shared" si="0"/>
        <v>0.84210526315789469</v>
      </c>
      <c r="E24" s="61">
        <v>16</v>
      </c>
      <c r="F24" s="189">
        <f t="shared" si="1"/>
        <v>0.8</v>
      </c>
      <c r="G24" s="61">
        <v>16</v>
      </c>
      <c r="H24" s="189">
        <f t="shared" si="2"/>
        <v>0.84210526315789469</v>
      </c>
      <c r="I24" s="61">
        <v>16</v>
      </c>
      <c r="J24" s="189">
        <f t="shared" si="3"/>
        <v>0.8</v>
      </c>
      <c r="K24" s="61">
        <v>16</v>
      </c>
      <c r="L24" s="189">
        <f t="shared" si="4"/>
        <v>0.8</v>
      </c>
      <c r="M24" s="204">
        <v>16</v>
      </c>
      <c r="N24" s="189">
        <f t="shared" si="5"/>
        <v>0.84210526315789469</v>
      </c>
      <c r="O24" s="12"/>
      <c r="P24" s="12"/>
      <c r="Q24" s="189">
        <f t="shared" si="6"/>
        <v>0.82105263157894726</v>
      </c>
    </row>
    <row r="25" spans="1:17" ht="30" customHeight="1">
      <c r="A25" s="21">
        <v>20</v>
      </c>
      <c r="B25" s="12" t="s">
        <v>138</v>
      </c>
      <c r="C25" s="210">
        <v>8</v>
      </c>
      <c r="D25" s="189">
        <f t="shared" si="0"/>
        <v>0.42105263157894735</v>
      </c>
      <c r="E25" s="61">
        <v>8</v>
      </c>
      <c r="F25" s="189">
        <f t="shared" si="1"/>
        <v>0.4</v>
      </c>
      <c r="G25" s="61">
        <v>8</v>
      </c>
      <c r="H25" s="189">
        <f t="shared" si="2"/>
        <v>0.42105263157894735</v>
      </c>
      <c r="I25" s="61">
        <v>8</v>
      </c>
      <c r="J25" s="189">
        <f t="shared" si="3"/>
        <v>0.4</v>
      </c>
      <c r="K25" s="61">
        <v>8</v>
      </c>
      <c r="L25" s="189">
        <f t="shared" si="4"/>
        <v>0.4</v>
      </c>
      <c r="M25" s="204">
        <v>8</v>
      </c>
      <c r="N25" s="189">
        <f t="shared" si="5"/>
        <v>0.42105263157894735</v>
      </c>
      <c r="O25" s="12"/>
      <c r="P25" s="12"/>
      <c r="Q25" s="189">
        <f t="shared" si="6"/>
        <v>0.41052631578947363</v>
      </c>
    </row>
    <row r="26" spans="1:17" ht="30" customHeight="1">
      <c r="A26" s="21">
        <v>21</v>
      </c>
      <c r="B26" s="12" t="s">
        <v>139</v>
      </c>
      <c r="C26" s="210">
        <v>15</v>
      </c>
      <c r="D26" s="189">
        <f t="shared" si="0"/>
        <v>0.78947368421052633</v>
      </c>
      <c r="E26" s="61">
        <v>17</v>
      </c>
      <c r="F26" s="189">
        <f t="shared" si="1"/>
        <v>0.85</v>
      </c>
      <c r="G26" s="61">
        <v>16</v>
      </c>
      <c r="H26" s="189">
        <f t="shared" si="2"/>
        <v>0.84210526315789469</v>
      </c>
      <c r="I26" s="61">
        <v>17</v>
      </c>
      <c r="J26" s="189">
        <f t="shared" si="3"/>
        <v>0.85</v>
      </c>
      <c r="K26" s="61">
        <v>17</v>
      </c>
      <c r="L26" s="189">
        <f t="shared" si="4"/>
        <v>0.85</v>
      </c>
      <c r="M26" s="204">
        <v>15</v>
      </c>
      <c r="N26" s="189">
        <f t="shared" si="5"/>
        <v>0.78947368421052633</v>
      </c>
      <c r="O26" s="12"/>
      <c r="P26" s="12"/>
      <c r="Q26" s="189">
        <f t="shared" si="6"/>
        <v>0.82850877192982464</v>
      </c>
    </row>
    <row r="27" spans="1:17" ht="30" customHeight="1">
      <c r="A27" s="21">
        <v>22</v>
      </c>
      <c r="B27" s="12" t="s">
        <v>140</v>
      </c>
      <c r="C27" s="210">
        <v>16</v>
      </c>
      <c r="D27" s="189">
        <f t="shared" si="0"/>
        <v>0.84210526315789469</v>
      </c>
      <c r="E27" s="61">
        <v>18</v>
      </c>
      <c r="F27" s="189">
        <f t="shared" si="1"/>
        <v>0.9</v>
      </c>
      <c r="G27" s="61">
        <v>18</v>
      </c>
      <c r="H27" s="189">
        <f t="shared" si="2"/>
        <v>0.94736842105263153</v>
      </c>
      <c r="I27" s="61">
        <v>18</v>
      </c>
      <c r="J27" s="189">
        <f t="shared" si="3"/>
        <v>0.9</v>
      </c>
      <c r="K27" s="61">
        <v>18</v>
      </c>
      <c r="L27" s="189">
        <f t="shared" si="4"/>
        <v>0.9</v>
      </c>
      <c r="M27" s="204">
        <v>16</v>
      </c>
      <c r="N27" s="189">
        <f t="shared" si="5"/>
        <v>0.84210526315789469</v>
      </c>
      <c r="O27" s="12"/>
      <c r="P27" s="12"/>
      <c r="Q27" s="189">
        <f t="shared" si="6"/>
        <v>0.88859649122807005</v>
      </c>
    </row>
    <row r="28" spans="1:17" ht="30" customHeight="1">
      <c r="A28" s="21">
        <v>23</v>
      </c>
      <c r="B28" s="12" t="s">
        <v>141</v>
      </c>
      <c r="C28" s="210">
        <v>15</v>
      </c>
      <c r="D28" s="189">
        <f t="shared" si="0"/>
        <v>0.78947368421052633</v>
      </c>
      <c r="E28" s="61">
        <v>19</v>
      </c>
      <c r="F28" s="189">
        <f t="shared" si="1"/>
        <v>0.95</v>
      </c>
      <c r="G28" s="61">
        <v>18</v>
      </c>
      <c r="H28" s="189">
        <f t="shared" si="2"/>
        <v>0.94736842105263153</v>
      </c>
      <c r="I28" s="61">
        <v>19</v>
      </c>
      <c r="J28" s="189">
        <f t="shared" si="3"/>
        <v>0.95</v>
      </c>
      <c r="K28" s="61">
        <v>19</v>
      </c>
      <c r="L28" s="189">
        <f t="shared" si="4"/>
        <v>0.95</v>
      </c>
      <c r="M28" s="204">
        <v>15</v>
      </c>
      <c r="N28" s="189">
        <f t="shared" si="5"/>
        <v>0.78947368421052633</v>
      </c>
      <c r="O28" s="12"/>
      <c r="P28" s="12"/>
      <c r="Q28" s="189">
        <f t="shared" si="6"/>
        <v>0.89605263157894743</v>
      </c>
    </row>
    <row r="29" spans="1:17" ht="30" customHeight="1">
      <c r="A29" s="21">
        <v>24</v>
      </c>
      <c r="B29" s="12" t="s">
        <v>142</v>
      </c>
      <c r="C29" s="210">
        <v>15</v>
      </c>
      <c r="D29" s="189">
        <f t="shared" si="0"/>
        <v>0.78947368421052633</v>
      </c>
      <c r="E29" s="61">
        <v>15</v>
      </c>
      <c r="F29" s="189">
        <f t="shared" si="1"/>
        <v>0.75</v>
      </c>
      <c r="G29" s="61">
        <v>16</v>
      </c>
      <c r="H29" s="189">
        <f t="shared" si="2"/>
        <v>0.84210526315789469</v>
      </c>
      <c r="I29" s="61">
        <v>15</v>
      </c>
      <c r="J29" s="189">
        <f t="shared" si="3"/>
        <v>0.75</v>
      </c>
      <c r="K29" s="61">
        <v>15</v>
      </c>
      <c r="L29" s="189">
        <f t="shared" si="4"/>
        <v>0.75</v>
      </c>
      <c r="M29" s="204">
        <v>15</v>
      </c>
      <c r="N29" s="189">
        <f t="shared" si="5"/>
        <v>0.78947368421052633</v>
      </c>
      <c r="O29" s="12"/>
      <c r="P29" s="12"/>
      <c r="Q29" s="189">
        <f t="shared" si="6"/>
        <v>0.77850877192982459</v>
      </c>
    </row>
    <row r="30" spans="1:17" ht="30" customHeight="1">
      <c r="A30" s="21">
        <v>25</v>
      </c>
      <c r="B30" s="12" t="s">
        <v>143</v>
      </c>
      <c r="C30" s="210">
        <v>11</v>
      </c>
      <c r="D30" s="189">
        <f t="shared" si="0"/>
        <v>0.57894736842105265</v>
      </c>
      <c r="E30" s="61">
        <v>12</v>
      </c>
      <c r="F30" s="189">
        <f t="shared" si="1"/>
        <v>0.6</v>
      </c>
      <c r="G30" s="61">
        <v>13</v>
      </c>
      <c r="H30" s="189">
        <f t="shared" si="2"/>
        <v>0.68421052631578949</v>
      </c>
      <c r="I30" s="61">
        <v>12</v>
      </c>
      <c r="J30" s="189">
        <f t="shared" si="3"/>
        <v>0.6</v>
      </c>
      <c r="K30" s="61">
        <v>12</v>
      </c>
      <c r="L30" s="189">
        <f t="shared" si="4"/>
        <v>0.6</v>
      </c>
      <c r="M30" s="204">
        <v>11</v>
      </c>
      <c r="N30" s="189">
        <f t="shared" si="5"/>
        <v>0.57894736842105265</v>
      </c>
      <c r="O30" s="12"/>
      <c r="P30" s="12"/>
      <c r="Q30" s="189">
        <f t="shared" si="6"/>
        <v>0.60701754385964912</v>
      </c>
    </row>
    <row r="31" spans="1:17" ht="30" customHeight="1">
      <c r="A31" s="21">
        <v>26</v>
      </c>
      <c r="B31" s="12" t="s">
        <v>144</v>
      </c>
      <c r="C31" s="210">
        <v>13</v>
      </c>
      <c r="D31" s="189">
        <f t="shared" si="0"/>
        <v>0.68421052631578949</v>
      </c>
      <c r="E31" s="61">
        <v>12</v>
      </c>
      <c r="F31" s="189">
        <f t="shared" si="1"/>
        <v>0.6</v>
      </c>
      <c r="G31" s="61">
        <v>13</v>
      </c>
      <c r="H31" s="189">
        <f t="shared" si="2"/>
        <v>0.68421052631578949</v>
      </c>
      <c r="I31" s="61">
        <v>12</v>
      </c>
      <c r="J31" s="189">
        <f t="shared" si="3"/>
        <v>0.6</v>
      </c>
      <c r="K31" s="61">
        <v>12</v>
      </c>
      <c r="L31" s="189">
        <f t="shared" si="4"/>
        <v>0.6</v>
      </c>
      <c r="M31" s="204">
        <v>13</v>
      </c>
      <c r="N31" s="189">
        <f t="shared" si="5"/>
        <v>0.68421052631578949</v>
      </c>
      <c r="O31" s="12"/>
      <c r="P31" s="12"/>
      <c r="Q31" s="189">
        <f t="shared" si="6"/>
        <v>0.64210526315789473</v>
      </c>
    </row>
    <row r="32" spans="1:17" ht="30" customHeight="1">
      <c r="A32" s="21">
        <v>27</v>
      </c>
      <c r="B32" s="12" t="s">
        <v>145</v>
      </c>
      <c r="C32" s="210">
        <v>0</v>
      </c>
      <c r="D32" s="189">
        <f t="shared" si="0"/>
        <v>0</v>
      </c>
      <c r="E32" s="61">
        <v>0</v>
      </c>
      <c r="F32" s="189">
        <f t="shared" si="1"/>
        <v>0</v>
      </c>
      <c r="G32" s="61">
        <v>0</v>
      </c>
      <c r="H32" s="189">
        <f t="shared" si="2"/>
        <v>0</v>
      </c>
      <c r="I32" s="61">
        <v>0</v>
      </c>
      <c r="J32" s="189">
        <f t="shared" si="3"/>
        <v>0</v>
      </c>
      <c r="K32" s="61">
        <v>0</v>
      </c>
      <c r="L32" s="189">
        <f t="shared" si="4"/>
        <v>0</v>
      </c>
      <c r="M32" s="204">
        <v>0</v>
      </c>
      <c r="N32" s="189">
        <f t="shared" si="5"/>
        <v>0</v>
      </c>
      <c r="O32" s="12"/>
      <c r="P32" s="12"/>
      <c r="Q32" s="189">
        <f t="shared" si="6"/>
        <v>0</v>
      </c>
    </row>
    <row r="33" spans="1:17" ht="30" customHeight="1">
      <c r="A33" s="21">
        <v>28</v>
      </c>
      <c r="B33" s="12" t="s">
        <v>146</v>
      </c>
      <c r="C33" s="210">
        <v>16</v>
      </c>
      <c r="D33" s="189">
        <f t="shared" si="0"/>
        <v>0.84210526315789469</v>
      </c>
      <c r="E33" s="61">
        <v>17</v>
      </c>
      <c r="F33" s="189">
        <f t="shared" si="1"/>
        <v>0.85</v>
      </c>
      <c r="G33" s="61">
        <v>18</v>
      </c>
      <c r="H33" s="189">
        <f t="shared" si="2"/>
        <v>0.94736842105263153</v>
      </c>
      <c r="I33" s="61">
        <v>17</v>
      </c>
      <c r="J33" s="189">
        <f t="shared" si="3"/>
        <v>0.85</v>
      </c>
      <c r="K33" s="61">
        <v>17</v>
      </c>
      <c r="L33" s="189">
        <f t="shared" si="4"/>
        <v>0.85</v>
      </c>
      <c r="M33" s="204">
        <v>16</v>
      </c>
      <c r="N33" s="189">
        <f t="shared" si="5"/>
        <v>0.84210526315789469</v>
      </c>
      <c r="O33" s="12"/>
      <c r="P33" s="12"/>
      <c r="Q33" s="189">
        <f t="shared" si="6"/>
        <v>0.86359649122807014</v>
      </c>
    </row>
    <row r="34" spans="1:17" ht="30" customHeight="1">
      <c r="A34" s="21">
        <v>29</v>
      </c>
      <c r="B34" s="12" t="s">
        <v>147</v>
      </c>
      <c r="C34" s="210">
        <v>10</v>
      </c>
      <c r="D34" s="189">
        <f t="shared" si="0"/>
        <v>0.52631578947368418</v>
      </c>
      <c r="E34" s="61">
        <v>10</v>
      </c>
      <c r="F34" s="189">
        <f t="shared" si="1"/>
        <v>0.5</v>
      </c>
      <c r="G34" s="61">
        <v>9</v>
      </c>
      <c r="H34" s="189">
        <f t="shared" si="2"/>
        <v>0.47368421052631576</v>
      </c>
      <c r="I34" s="61">
        <v>10</v>
      </c>
      <c r="J34" s="189">
        <f t="shared" si="3"/>
        <v>0.5</v>
      </c>
      <c r="K34" s="61">
        <v>10</v>
      </c>
      <c r="L34" s="189">
        <f t="shared" si="4"/>
        <v>0.5</v>
      </c>
      <c r="M34" s="204">
        <v>10</v>
      </c>
      <c r="N34" s="189">
        <f t="shared" si="5"/>
        <v>0.52631578947368418</v>
      </c>
      <c r="O34" s="12"/>
      <c r="P34" s="12"/>
      <c r="Q34" s="189">
        <f t="shared" si="6"/>
        <v>0.50438596491228072</v>
      </c>
    </row>
    <row r="35" spans="1:17" ht="30" customHeight="1">
      <c r="A35" s="21">
        <v>30</v>
      </c>
      <c r="B35" s="12" t="s">
        <v>148</v>
      </c>
      <c r="C35" s="210">
        <v>16</v>
      </c>
      <c r="D35" s="189">
        <f t="shared" si="0"/>
        <v>0.84210526315789469</v>
      </c>
      <c r="E35" s="61">
        <v>18</v>
      </c>
      <c r="F35" s="189">
        <f t="shared" si="1"/>
        <v>0.9</v>
      </c>
      <c r="G35" s="61">
        <v>18</v>
      </c>
      <c r="H35" s="189">
        <f t="shared" si="2"/>
        <v>0.94736842105263153</v>
      </c>
      <c r="I35" s="61">
        <v>18</v>
      </c>
      <c r="J35" s="189">
        <f t="shared" si="3"/>
        <v>0.9</v>
      </c>
      <c r="K35" s="61">
        <v>18</v>
      </c>
      <c r="L35" s="189">
        <f t="shared" si="4"/>
        <v>0.9</v>
      </c>
      <c r="M35" s="204">
        <v>16</v>
      </c>
      <c r="N35" s="189">
        <f t="shared" si="5"/>
        <v>0.84210526315789469</v>
      </c>
      <c r="O35" s="12"/>
      <c r="P35" s="12"/>
      <c r="Q35" s="189">
        <f t="shared" si="6"/>
        <v>0.88859649122807005</v>
      </c>
    </row>
    <row r="36" spans="1:17" ht="30" customHeight="1">
      <c r="A36" s="21">
        <v>31</v>
      </c>
      <c r="B36" s="12" t="s">
        <v>149</v>
      </c>
      <c r="C36" s="210">
        <v>0</v>
      </c>
      <c r="D36" s="189">
        <f t="shared" si="0"/>
        <v>0</v>
      </c>
      <c r="E36" s="61">
        <v>0</v>
      </c>
      <c r="F36" s="189">
        <f t="shared" si="1"/>
        <v>0</v>
      </c>
      <c r="G36" s="61">
        <v>0</v>
      </c>
      <c r="H36" s="189">
        <f t="shared" si="2"/>
        <v>0</v>
      </c>
      <c r="I36" s="61">
        <v>0</v>
      </c>
      <c r="J36" s="189">
        <f t="shared" si="3"/>
        <v>0</v>
      </c>
      <c r="K36" s="61">
        <v>0</v>
      </c>
      <c r="L36" s="189">
        <f t="shared" si="4"/>
        <v>0</v>
      </c>
      <c r="M36" s="204">
        <v>0</v>
      </c>
      <c r="N36" s="189">
        <f t="shared" si="5"/>
        <v>0</v>
      </c>
      <c r="O36" s="12"/>
      <c r="P36" s="12"/>
      <c r="Q36" s="189">
        <f t="shared" si="6"/>
        <v>0</v>
      </c>
    </row>
    <row r="37" spans="1:17" ht="30" customHeight="1">
      <c r="A37" s="191">
        <v>32</v>
      </c>
      <c r="B37" s="192" t="s">
        <v>150</v>
      </c>
      <c r="C37" s="210">
        <v>0</v>
      </c>
      <c r="D37" s="189">
        <f t="shared" si="0"/>
        <v>0</v>
      </c>
      <c r="E37" s="61">
        <v>0</v>
      </c>
      <c r="F37" s="189">
        <f t="shared" si="1"/>
        <v>0</v>
      </c>
      <c r="G37" s="61">
        <v>0</v>
      </c>
      <c r="H37" s="189">
        <f t="shared" si="2"/>
        <v>0</v>
      </c>
      <c r="I37" s="61">
        <v>0</v>
      </c>
      <c r="J37" s="189">
        <f t="shared" si="3"/>
        <v>0</v>
      </c>
      <c r="K37" s="61">
        <v>0</v>
      </c>
      <c r="L37" s="189">
        <f t="shared" si="4"/>
        <v>0</v>
      </c>
      <c r="M37" s="204">
        <v>0</v>
      </c>
      <c r="N37" s="189">
        <f t="shared" si="5"/>
        <v>0</v>
      </c>
      <c r="O37" s="12"/>
      <c r="P37" s="12"/>
      <c r="Q37" s="189">
        <f t="shared" si="6"/>
        <v>0</v>
      </c>
    </row>
    <row r="38" spans="1:17" ht="30" customHeight="1">
      <c r="A38" s="21">
        <v>33</v>
      </c>
      <c r="B38" s="12" t="s">
        <v>151</v>
      </c>
      <c r="C38" s="210">
        <v>13</v>
      </c>
      <c r="D38" s="189">
        <f t="shared" si="0"/>
        <v>0.68421052631578949</v>
      </c>
      <c r="E38" s="61">
        <v>16</v>
      </c>
      <c r="F38" s="189">
        <f t="shared" si="1"/>
        <v>0.8</v>
      </c>
      <c r="G38" s="61">
        <v>17</v>
      </c>
      <c r="H38" s="189">
        <f t="shared" si="2"/>
        <v>0.89473684210526316</v>
      </c>
      <c r="I38" s="61">
        <v>16</v>
      </c>
      <c r="J38" s="189">
        <f t="shared" si="3"/>
        <v>0.8</v>
      </c>
      <c r="K38" s="61">
        <v>16</v>
      </c>
      <c r="L38" s="189">
        <f t="shared" si="4"/>
        <v>0.8</v>
      </c>
      <c r="M38" s="204">
        <v>13</v>
      </c>
      <c r="N38" s="189">
        <f t="shared" si="5"/>
        <v>0.68421052631578949</v>
      </c>
      <c r="O38" s="12"/>
      <c r="P38" s="12"/>
      <c r="Q38" s="189">
        <f t="shared" si="6"/>
        <v>0.77719298245614032</v>
      </c>
    </row>
    <row r="39" spans="1:17" ht="30" customHeight="1">
      <c r="A39" s="21">
        <v>34</v>
      </c>
      <c r="B39" s="12" t="s">
        <v>152</v>
      </c>
      <c r="C39" s="210">
        <v>0</v>
      </c>
      <c r="D39" s="189">
        <f t="shared" si="0"/>
        <v>0</v>
      </c>
      <c r="E39" s="61">
        <v>0</v>
      </c>
      <c r="F39" s="189">
        <f t="shared" si="1"/>
        <v>0</v>
      </c>
      <c r="G39" s="61">
        <v>0</v>
      </c>
      <c r="H39" s="189">
        <f t="shared" si="2"/>
        <v>0</v>
      </c>
      <c r="I39" s="61">
        <v>0</v>
      </c>
      <c r="J39" s="189">
        <f t="shared" si="3"/>
        <v>0</v>
      </c>
      <c r="K39" s="61">
        <v>0</v>
      </c>
      <c r="L39" s="189">
        <f t="shared" si="4"/>
        <v>0</v>
      </c>
      <c r="M39" s="204">
        <v>0</v>
      </c>
      <c r="N39" s="189">
        <f t="shared" si="5"/>
        <v>0</v>
      </c>
      <c r="O39" s="12"/>
      <c r="P39" s="12"/>
      <c r="Q39" s="189">
        <f t="shared" si="6"/>
        <v>0</v>
      </c>
    </row>
    <row r="40" spans="1:17" ht="30" customHeight="1">
      <c r="A40" s="21">
        <v>35</v>
      </c>
      <c r="B40" s="12" t="s">
        <v>153</v>
      </c>
      <c r="C40" s="210">
        <v>16</v>
      </c>
      <c r="D40" s="189">
        <f t="shared" si="0"/>
        <v>0.84210526315789469</v>
      </c>
      <c r="E40" s="61">
        <v>16</v>
      </c>
      <c r="F40" s="189">
        <f t="shared" si="1"/>
        <v>0.8</v>
      </c>
      <c r="G40" s="61">
        <v>17</v>
      </c>
      <c r="H40" s="189">
        <f t="shared" si="2"/>
        <v>0.89473684210526316</v>
      </c>
      <c r="I40" s="61">
        <v>16</v>
      </c>
      <c r="J40" s="189">
        <f t="shared" si="3"/>
        <v>0.8</v>
      </c>
      <c r="K40" s="61">
        <v>16</v>
      </c>
      <c r="L40" s="189">
        <f t="shared" si="4"/>
        <v>0.8</v>
      </c>
      <c r="M40" s="204">
        <v>16</v>
      </c>
      <c r="N40" s="189">
        <f t="shared" si="5"/>
        <v>0.84210526315789469</v>
      </c>
      <c r="O40" s="12"/>
      <c r="P40" s="12"/>
      <c r="Q40" s="189">
        <f t="shared" si="6"/>
        <v>0.8298245614035088</v>
      </c>
    </row>
    <row r="41" spans="1:17" ht="30" customHeight="1">
      <c r="A41" s="21">
        <v>36</v>
      </c>
      <c r="B41" s="12" t="s">
        <v>154</v>
      </c>
      <c r="C41" s="210">
        <v>15</v>
      </c>
      <c r="D41" s="189">
        <f t="shared" si="0"/>
        <v>0.78947368421052633</v>
      </c>
      <c r="E41" s="61">
        <v>15</v>
      </c>
      <c r="F41" s="189">
        <f t="shared" si="1"/>
        <v>0.75</v>
      </c>
      <c r="G41" s="61">
        <v>16</v>
      </c>
      <c r="H41" s="189">
        <f t="shared" si="2"/>
        <v>0.84210526315789469</v>
      </c>
      <c r="I41" s="61">
        <v>15</v>
      </c>
      <c r="J41" s="189">
        <f t="shared" si="3"/>
        <v>0.75</v>
      </c>
      <c r="K41" s="61">
        <v>15</v>
      </c>
      <c r="L41" s="189">
        <f t="shared" si="4"/>
        <v>0.75</v>
      </c>
      <c r="M41" s="204">
        <v>15</v>
      </c>
      <c r="N41" s="189">
        <f t="shared" si="5"/>
        <v>0.78947368421052633</v>
      </c>
      <c r="O41" s="12"/>
      <c r="P41" s="12"/>
      <c r="Q41" s="189">
        <f t="shared" si="6"/>
        <v>0.77850877192982459</v>
      </c>
    </row>
    <row r="42" spans="1:17" ht="30" customHeight="1">
      <c r="A42" s="21">
        <v>37</v>
      </c>
      <c r="B42" s="12" t="s">
        <v>155</v>
      </c>
      <c r="C42" s="210">
        <v>14</v>
      </c>
      <c r="D42" s="189">
        <f t="shared" si="0"/>
        <v>0.73684210526315785</v>
      </c>
      <c r="E42" s="61">
        <v>14</v>
      </c>
      <c r="F42" s="189">
        <f t="shared" si="1"/>
        <v>0.7</v>
      </c>
      <c r="G42" s="61">
        <v>15</v>
      </c>
      <c r="H42" s="189">
        <f t="shared" si="2"/>
        <v>0.78947368421052633</v>
      </c>
      <c r="I42" s="61">
        <v>14</v>
      </c>
      <c r="J42" s="189">
        <f t="shared" si="3"/>
        <v>0.7</v>
      </c>
      <c r="K42" s="61">
        <v>14</v>
      </c>
      <c r="L42" s="189">
        <f t="shared" si="4"/>
        <v>0.7</v>
      </c>
      <c r="M42" s="204">
        <v>14</v>
      </c>
      <c r="N42" s="189">
        <f t="shared" si="5"/>
        <v>0.73684210526315785</v>
      </c>
      <c r="O42" s="12"/>
      <c r="P42" s="12"/>
      <c r="Q42" s="189">
        <f t="shared" si="6"/>
        <v>0.72719298245614039</v>
      </c>
    </row>
    <row r="43" spans="1:17" ht="30" customHeight="1">
      <c r="A43" s="21">
        <v>38</v>
      </c>
      <c r="B43" s="12" t="s">
        <v>156</v>
      </c>
      <c r="C43" s="210">
        <v>14</v>
      </c>
      <c r="D43" s="189">
        <f t="shared" si="0"/>
        <v>0.73684210526315785</v>
      </c>
      <c r="E43" s="61">
        <v>17</v>
      </c>
      <c r="F43" s="189">
        <f t="shared" si="1"/>
        <v>0.85</v>
      </c>
      <c r="G43" s="61">
        <v>18</v>
      </c>
      <c r="H43" s="189">
        <f t="shared" si="2"/>
        <v>0.94736842105263153</v>
      </c>
      <c r="I43" s="61">
        <v>17</v>
      </c>
      <c r="J43" s="189">
        <f t="shared" si="3"/>
        <v>0.85</v>
      </c>
      <c r="K43" s="61">
        <v>17</v>
      </c>
      <c r="L43" s="189">
        <f t="shared" si="4"/>
        <v>0.85</v>
      </c>
      <c r="M43" s="204">
        <v>14</v>
      </c>
      <c r="N43" s="189">
        <f t="shared" si="5"/>
        <v>0.73684210526315785</v>
      </c>
      <c r="O43" s="12"/>
      <c r="P43" s="12"/>
      <c r="Q43" s="189">
        <f t="shared" si="6"/>
        <v>0.82850877192982442</v>
      </c>
    </row>
    <row r="44" spans="1:17" ht="30" customHeight="1">
      <c r="A44" s="21">
        <v>39</v>
      </c>
      <c r="B44" s="12" t="s">
        <v>157</v>
      </c>
      <c r="C44" s="210">
        <v>0</v>
      </c>
      <c r="D44" s="189">
        <f t="shared" si="0"/>
        <v>0</v>
      </c>
      <c r="E44" s="61">
        <v>0</v>
      </c>
      <c r="F44" s="189">
        <f t="shared" si="1"/>
        <v>0</v>
      </c>
      <c r="G44" s="61">
        <v>0</v>
      </c>
      <c r="H44" s="189">
        <f t="shared" si="2"/>
        <v>0</v>
      </c>
      <c r="I44" s="61">
        <v>0</v>
      </c>
      <c r="J44" s="189">
        <f t="shared" si="3"/>
        <v>0</v>
      </c>
      <c r="K44" s="61">
        <v>0</v>
      </c>
      <c r="L44" s="189">
        <f t="shared" si="4"/>
        <v>0</v>
      </c>
      <c r="M44" s="204">
        <v>0</v>
      </c>
      <c r="N44" s="189">
        <f t="shared" si="5"/>
        <v>0</v>
      </c>
      <c r="O44" s="12"/>
      <c r="P44" s="12"/>
      <c r="Q44" s="189">
        <f t="shared" si="6"/>
        <v>0</v>
      </c>
    </row>
    <row r="45" spans="1:17" ht="30" customHeight="1">
      <c r="A45" s="21">
        <v>40</v>
      </c>
      <c r="B45" s="12" t="s">
        <v>158</v>
      </c>
      <c r="C45" s="210">
        <v>2</v>
      </c>
      <c r="D45" s="189">
        <f t="shared" si="0"/>
        <v>0.10526315789473684</v>
      </c>
      <c r="E45" s="61">
        <v>2</v>
      </c>
      <c r="F45" s="189">
        <f t="shared" si="1"/>
        <v>0.1</v>
      </c>
      <c r="G45" s="61">
        <v>2</v>
      </c>
      <c r="H45" s="189">
        <f t="shared" si="2"/>
        <v>0.10526315789473684</v>
      </c>
      <c r="I45" s="61">
        <v>2</v>
      </c>
      <c r="J45" s="189">
        <f t="shared" si="3"/>
        <v>0.1</v>
      </c>
      <c r="K45" s="61">
        <v>2</v>
      </c>
      <c r="L45" s="189">
        <f t="shared" si="4"/>
        <v>0.1</v>
      </c>
      <c r="M45" s="204">
        <v>2</v>
      </c>
      <c r="N45" s="189">
        <f t="shared" si="5"/>
        <v>0.10526315789473684</v>
      </c>
      <c r="O45" s="12"/>
      <c r="P45" s="12"/>
      <c r="Q45" s="189">
        <f t="shared" si="6"/>
        <v>0.10263157894736841</v>
      </c>
    </row>
    <row r="46" spans="1:17" ht="30" customHeight="1">
      <c r="A46" s="21">
        <v>41</v>
      </c>
      <c r="B46" s="12" t="s">
        <v>159</v>
      </c>
      <c r="C46" s="210">
        <v>16</v>
      </c>
      <c r="D46" s="189">
        <f t="shared" si="0"/>
        <v>0.84210526315789469</v>
      </c>
      <c r="E46" s="61">
        <v>16</v>
      </c>
      <c r="F46" s="189">
        <f t="shared" si="1"/>
        <v>0.8</v>
      </c>
      <c r="G46" s="61">
        <v>17</v>
      </c>
      <c r="H46" s="189">
        <f t="shared" si="2"/>
        <v>0.89473684210526316</v>
      </c>
      <c r="I46" s="61">
        <v>16</v>
      </c>
      <c r="J46" s="189">
        <f t="shared" si="3"/>
        <v>0.8</v>
      </c>
      <c r="K46" s="61">
        <v>16</v>
      </c>
      <c r="L46" s="189">
        <f t="shared" si="4"/>
        <v>0.8</v>
      </c>
      <c r="M46" s="204">
        <v>16</v>
      </c>
      <c r="N46" s="189">
        <f t="shared" si="5"/>
        <v>0.84210526315789469</v>
      </c>
      <c r="O46" s="12"/>
      <c r="P46" s="12"/>
      <c r="Q46" s="189">
        <f t="shared" si="6"/>
        <v>0.8298245614035088</v>
      </c>
    </row>
    <row r="47" spans="1:17" ht="30" customHeight="1">
      <c r="A47" s="21">
        <v>42</v>
      </c>
      <c r="B47" s="12" t="s">
        <v>160</v>
      </c>
      <c r="C47" s="210">
        <v>17</v>
      </c>
      <c r="D47" s="189">
        <f t="shared" si="0"/>
        <v>0.89473684210526316</v>
      </c>
      <c r="E47" s="61">
        <v>18</v>
      </c>
      <c r="F47" s="189">
        <f t="shared" si="1"/>
        <v>0.9</v>
      </c>
      <c r="G47" s="61">
        <v>17</v>
      </c>
      <c r="H47" s="189">
        <f t="shared" si="2"/>
        <v>0.89473684210526316</v>
      </c>
      <c r="I47" s="61">
        <v>18</v>
      </c>
      <c r="J47" s="189">
        <f t="shared" si="3"/>
        <v>0.9</v>
      </c>
      <c r="K47" s="61">
        <v>18</v>
      </c>
      <c r="L47" s="189">
        <f t="shared" si="4"/>
        <v>0.9</v>
      </c>
      <c r="M47" s="204">
        <v>17</v>
      </c>
      <c r="N47" s="189">
        <f t="shared" si="5"/>
        <v>0.89473684210526316</v>
      </c>
      <c r="O47" s="12"/>
      <c r="P47" s="12"/>
      <c r="Q47" s="189">
        <f t="shared" si="6"/>
        <v>0.89736842105263159</v>
      </c>
    </row>
    <row r="48" spans="1:17" ht="30" customHeight="1">
      <c r="A48" s="21">
        <v>43</v>
      </c>
      <c r="B48" s="12" t="s">
        <v>161</v>
      </c>
      <c r="C48" s="210">
        <v>13</v>
      </c>
      <c r="D48" s="189">
        <f t="shared" si="0"/>
        <v>0.68421052631578949</v>
      </c>
      <c r="E48" s="61">
        <v>18</v>
      </c>
      <c r="F48" s="189">
        <f t="shared" si="1"/>
        <v>0.9</v>
      </c>
      <c r="G48" s="61">
        <v>17</v>
      </c>
      <c r="H48" s="189">
        <f t="shared" si="2"/>
        <v>0.89473684210526316</v>
      </c>
      <c r="I48" s="61">
        <v>18</v>
      </c>
      <c r="J48" s="189">
        <f t="shared" si="3"/>
        <v>0.9</v>
      </c>
      <c r="K48" s="61">
        <v>18</v>
      </c>
      <c r="L48" s="189">
        <f t="shared" si="4"/>
        <v>0.9</v>
      </c>
      <c r="M48" s="204">
        <v>13</v>
      </c>
      <c r="N48" s="189">
        <f t="shared" si="5"/>
        <v>0.68421052631578949</v>
      </c>
      <c r="O48" s="12"/>
      <c r="P48" s="12"/>
      <c r="Q48" s="189">
        <f t="shared" si="6"/>
        <v>0.82719298245614026</v>
      </c>
    </row>
    <row r="49" spans="1:17" ht="30" customHeight="1">
      <c r="A49" s="21">
        <v>44</v>
      </c>
      <c r="B49" s="12" t="s">
        <v>162</v>
      </c>
      <c r="C49" s="210">
        <v>0</v>
      </c>
      <c r="D49" s="189">
        <f t="shared" si="0"/>
        <v>0</v>
      </c>
      <c r="E49" s="61">
        <v>0</v>
      </c>
      <c r="F49" s="189">
        <f t="shared" si="1"/>
        <v>0</v>
      </c>
      <c r="G49" s="61">
        <v>0</v>
      </c>
      <c r="H49" s="189">
        <f t="shared" si="2"/>
        <v>0</v>
      </c>
      <c r="I49" s="61">
        <v>0</v>
      </c>
      <c r="J49" s="189">
        <f t="shared" si="3"/>
        <v>0</v>
      </c>
      <c r="K49" s="61">
        <v>0</v>
      </c>
      <c r="L49" s="189">
        <f t="shared" si="4"/>
        <v>0</v>
      </c>
      <c r="M49" s="204">
        <v>0</v>
      </c>
      <c r="N49" s="189">
        <f t="shared" si="5"/>
        <v>0</v>
      </c>
      <c r="O49" s="12"/>
      <c r="P49" s="12"/>
      <c r="Q49" s="189">
        <f t="shared" si="6"/>
        <v>0</v>
      </c>
    </row>
    <row r="50" spans="1:17" ht="30" customHeight="1">
      <c r="A50" s="21">
        <v>45</v>
      </c>
      <c r="B50" s="12" t="s">
        <v>163</v>
      </c>
      <c r="C50" s="210">
        <v>14</v>
      </c>
      <c r="D50" s="189">
        <f t="shared" si="0"/>
        <v>0.73684210526315785</v>
      </c>
      <c r="E50" s="61">
        <v>12</v>
      </c>
      <c r="F50" s="189">
        <f t="shared" si="1"/>
        <v>0.6</v>
      </c>
      <c r="G50" s="61">
        <v>13</v>
      </c>
      <c r="H50" s="189">
        <f t="shared" si="2"/>
        <v>0.68421052631578949</v>
      </c>
      <c r="I50" s="61">
        <v>12</v>
      </c>
      <c r="J50" s="189">
        <f t="shared" si="3"/>
        <v>0.6</v>
      </c>
      <c r="K50" s="61">
        <v>12</v>
      </c>
      <c r="L50" s="189">
        <f t="shared" si="4"/>
        <v>0.6</v>
      </c>
      <c r="M50" s="204">
        <v>14</v>
      </c>
      <c r="N50" s="189">
        <f t="shared" si="5"/>
        <v>0.73684210526315785</v>
      </c>
      <c r="O50" s="12"/>
      <c r="P50" s="12"/>
      <c r="Q50" s="189">
        <f t="shared" si="6"/>
        <v>0.6596491228070176</v>
      </c>
    </row>
    <row r="51" spans="1:17" ht="30" customHeight="1">
      <c r="A51" s="21">
        <v>46</v>
      </c>
      <c r="B51" s="12" t="s">
        <v>180</v>
      </c>
      <c r="C51" s="210">
        <v>17</v>
      </c>
      <c r="D51" s="189">
        <f t="shared" si="0"/>
        <v>0.89473684210526316</v>
      </c>
      <c r="E51" s="61">
        <v>19</v>
      </c>
      <c r="F51" s="189">
        <f t="shared" si="1"/>
        <v>0.95</v>
      </c>
      <c r="G51" s="61">
        <v>18</v>
      </c>
      <c r="H51" s="189">
        <f t="shared" si="2"/>
        <v>0.94736842105263153</v>
      </c>
      <c r="I51" s="61">
        <v>19</v>
      </c>
      <c r="J51" s="189">
        <f t="shared" si="3"/>
        <v>0.95</v>
      </c>
      <c r="K51" s="61">
        <v>19</v>
      </c>
      <c r="L51" s="189">
        <f t="shared" si="4"/>
        <v>0.95</v>
      </c>
      <c r="M51" s="204">
        <v>17</v>
      </c>
      <c r="N51" s="189">
        <f t="shared" si="5"/>
        <v>0.89473684210526316</v>
      </c>
      <c r="O51" s="12"/>
      <c r="P51" s="12"/>
      <c r="Q51" s="189">
        <f t="shared" si="6"/>
        <v>0.93114035087719282</v>
      </c>
    </row>
    <row r="52" spans="1:17" ht="30" customHeight="1">
      <c r="A52" s="21">
        <v>47</v>
      </c>
      <c r="B52" s="12" t="s">
        <v>181</v>
      </c>
      <c r="C52" s="210">
        <v>17</v>
      </c>
      <c r="D52" s="189">
        <f t="shared" si="0"/>
        <v>0.89473684210526316</v>
      </c>
      <c r="E52" s="61">
        <v>19</v>
      </c>
      <c r="F52" s="189">
        <f t="shared" si="1"/>
        <v>0.95</v>
      </c>
      <c r="G52" s="61">
        <v>18</v>
      </c>
      <c r="H52" s="189">
        <f t="shared" si="2"/>
        <v>0.94736842105263153</v>
      </c>
      <c r="I52" s="61">
        <v>19</v>
      </c>
      <c r="J52" s="189">
        <f t="shared" si="3"/>
        <v>0.95</v>
      </c>
      <c r="K52" s="61">
        <v>19</v>
      </c>
      <c r="L52" s="189">
        <f t="shared" si="4"/>
        <v>0.95</v>
      </c>
      <c r="M52" s="204">
        <v>17</v>
      </c>
      <c r="N52" s="189">
        <f t="shared" si="5"/>
        <v>0.89473684210526316</v>
      </c>
      <c r="O52" s="12"/>
      <c r="P52" s="12"/>
      <c r="Q52" s="189">
        <f t="shared" si="6"/>
        <v>0.93114035087719282</v>
      </c>
    </row>
    <row r="53" spans="1:17" ht="30" customHeight="1">
      <c r="A53" s="191">
        <v>48</v>
      </c>
      <c r="B53" s="192" t="s">
        <v>182</v>
      </c>
      <c r="C53" s="210">
        <v>0</v>
      </c>
      <c r="D53" s="189">
        <f t="shared" si="0"/>
        <v>0</v>
      </c>
      <c r="E53" s="61">
        <v>0</v>
      </c>
      <c r="F53" s="189">
        <f t="shared" si="1"/>
        <v>0</v>
      </c>
      <c r="G53" s="61">
        <v>0</v>
      </c>
      <c r="H53" s="189">
        <f t="shared" si="2"/>
        <v>0</v>
      </c>
      <c r="I53" s="61">
        <v>0</v>
      </c>
      <c r="J53" s="189">
        <f t="shared" si="3"/>
        <v>0</v>
      </c>
      <c r="K53" s="61">
        <v>0</v>
      </c>
      <c r="L53" s="189">
        <f t="shared" si="4"/>
        <v>0</v>
      </c>
      <c r="M53" s="204">
        <v>0</v>
      </c>
      <c r="N53" s="189">
        <f t="shared" si="5"/>
        <v>0</v>
      </c>
      <c r="O53" s="12"/>
      <c r="P53" s="12"/>
      <c r="Q53" s="189">
        <f t="shared" si="6"/>
        <v>0</v>
      </c>
    </row>
    <row r="54" spans="1:17" ht="30" customHeight="1">
      <c r="A54" s="21">
        <v>49</v>
      </c>
      <c r="B54" s="12" t="s">
        <v>183</v>
      </c>
      <c r="C54" s="210">
        <v>15</v>
      </c>
      <c r="D54" s="189">
        <f t="shared" si="0"/>
        <v>0.78947368421052633</v>
      </c>
      <c r="E54" s="61">
        <v>17</v>
      </c>
      <c r="F54" s="189">
        <f t="shared" si="1"/>
        <v>0.85</v>
      </c>
      <c r="G54" s="61">
        <v>16</v>
      </c>
      <c r="H54" s="189">
        <f t="shared" si="2"/>
        <v>0.84210526315789469</v>
      </c>
      <c r="I54" s="61">
        <v>17</v>
      </c>
      <c r="J54" s="189">
        <f t="shared" si="3"/>
        <v>0.85</v>
      </c>
      <c r="K54" s="61">
        <v>17</v>
      </c>
      <c r="L54" s="189">
        <f t="shared" si="4"/>
        <v>0.85</v>
      </c>
      <c r="M54" s="204">
        <v>15</v>
      </c>
      <c r="N54" s="189">
        <f t="shared" si="5"/>
        <v>0.78947368421052633</v>
      </c>
      <c r="O54" s="12"/>
      <c r="P54" s="12"/>
      <c r="Q54" s="189">
        <f t="shared" si="6"/>
        <v>0.82850877192982464</v>
      </c>
    </row>
    <row r="55" spans="1:17" ht="30" customHeight="1">
      <c r="A55" s="21">
        <v>50</v>
      </c>
      <c r="B55" s="12" t="s">
        <v>184</v>
      </c>
      <c r="C55" s="210">
        <v>17</v>
      </c>
      <c r="D55" s="189">
        <f t="shared" si="0"/>
        <v>0.89473684210526316</v>
      </c>
      <c r="E55" s="61">
        <v>19</v>
      </c>
      <c r="F55" s="189">
        <f t="shared" si="1"/>
        <v>0.95</v>
      </c>
      <c r="G55" s="61">
        <v>18</v>
      </c>
      <c r="H55" s="189">
        <f t="shared" si="2"/>
        <v>0.94736842105263153</v>
      </c>
      <c r="I55" s="61">
        <v>19</v>
      </c>
      <c r="J55" s="189">
        <f t="shared" si="3"/>
        <v>0.95</v>
      </c>
      <c r="K55" s="61">
        <v>19</v>
      </c>
      <c r="L55" s="189">
        <f t="shared" si="4"/>
        <v>0.95</v>
      </c>
      <c r="M55" s="204">
        <v>17</v>
      </c>
      <c r="N55" s="189">
        <f t="shared" si="5"/>
        <v>0.89473684210526316</v>
      </c>
      <c r="O55" s="12"/>
      <c r="P55" s="12"/>
      <c r="Q55" s="189">
        <f t="shared" si="6"/>
        <v>0.93114035087719282</v>
      </c>
    </row>
    <row r="56" spans="1:17" ht="30" customHeight="1">
      <c r="A56" s="21">
        <v>51</v>
      </c>
      <c r="B56" s="12" t="s">
        <v>190</v>
      </c>
      <c r="C56" s="210">
        <v>17</v>
      </c>
      <c r="D56" s="189">
        <f t="shared" si="0"/>
        <v>0.89473684210526316</v>
      </c>
      <c r="E56" s="61">
        <v>17</v>
      </c>
      <c r="F56" s="189">
        <f t="shared" si="1"/>
        <v>0.85</v>
      </c>
      <c r="G56" s="61">
        <v>16</v>
      </c>
      <c r="H56" s="189">
        <f t="shared" si="2"/>
        <v>0.84210526315789469</v>
      </c>
      <c r="I56" s="61">
        <v>17</v>
      </c>
      <c r="J56" s="189">
        <f t="shared" si="3"/>
        <v>0.85</v>
      </c>
      <c r="K56" s="61">
        <v>17</v>
      </c>
      <c r="L56" s="189">
        <f t="shared" si="4"/>
        <v>0.85</v>
      </c>
      <c r="M56" s="204">
        <v>17</v>
      </c>
      <c r="N56" s="189">
        <f t="shared" si="5"/>
        <v>0.89473684210526316</v>
      </c>
      <c r="O56" s="12"/>
      <c r="P56" s="12"/>
      <c r="Q56" s="189">
        <f t="shared" si="6"/>
        <v>0.86359649122807014</v>
      </c>
    </row>
    <row r="57" spans="1:17" ht="30" customHeight="1">
      <c r="A57" s="21">
        <v>52</v>
      </c>
      <c r="B57" s="192" t="s">
        <v>191</v>
      </c>
      <c r="C57" s="210">
        <v>0</v>
      </c>
      <c r="D57" s="189">
        <f t="shared" si="0"/>
        <v>0</v>
      </c>
      <c r="E57" s="61">
        <v>0</v>
      </c>
      <c r="F57" s="189">
        <f t="shared" si="1"/>
        <v>0</v>
      </c>
      <c r="G57" s="61">
        <v>0</v>
      </c>
      <c r="H57" s="189">
        <f t="shared" si="2"/>
        <v>0</v>
      </c>
      <c r="I57" s="61">
        <v>0</v>
      </c>
      <c r="J57" s="189">
        <f t="shared" si="3"/>
        <v>0</v>
      </c>
      <c r="K57" s="61">
        <v>0</v>
      </c>
      <c r="L57" s="189">
        <f t="shared" si="4"/>
        <v>0</v>
      </c>
      <c r="M57" s="204">
        <v>0</v>
      </c>
      <c r="N57" s="189">
        <f t="shared" si="5"/>
        <v>0</v>
      </c>
      <c r="O57" s="12"/>
      <c r="P57" s="12"/>
      <c r="Q57" s="189">
        <f t="shared" si="6"/>
        <v>0</v>
      </c>
    </row>
    <row r="58" spans="1:17" ht="30" customHeight="1">
      <c r="A58" s="21">
        <v>53</v>
      </c>
      <c r="B58" s="12" t="s">
        <v>192</v>
      </c>
      <c r="C58" s="210">
        <v>12</v>
      </c>
      <c r="D58" s="189">
        <f t="shared" si="0"/>
        <v>0.63157894736842102</v>
      </c>
      <c r="E58" s="61">
        <v>13</v>
      </c>
      <c r="F58" s="189">
        <f t="shared" si="1"/>
        <v>0.65</v>
      </c>
      <c r="G58" s="61">
        <v>13</v>
      </c>
      <c r="H58" s="189">
        <f t="shared" si="2"/>
        <v>0.68421052631578949</v>
      </c>
      <c r="I58" s="61">
        <v>13</v>
      </c>
      <c r="J58" s="189">
        <f t="shared" si="3"/>
        <v>0.65</v>
      </c>
      <c r="K58" s="61">
        <v>13</v>
      </c>
      <c r="L58" s="189">
        <f t="shared" si="4"/>
        <v>0.65</v>
      </c>
      <c r="M58" s="204">
        <v>12</v>
      </c>
      <c r="N58" s="189">
        <f t="shared" si="5"/>
        <v>0.63157894736842102</v>
      </c>
      <c r="O58" s="12"/>
      <c r="P58" s="12"/>
      <c r="Q58" s="189">
        <f t="shared" si="6"/>
        <v>0.6495614035087719</v>
      </c>
    </row>
    <row r="59" spans="1:17" ht="30" customHeight="1">
      <c r="A59" s="21">
        <v>54</v>
      </c>
      <c r="B59" s="12" t="s">
        <v>193</v>
      </c>
      <c r="C59" s="210">
        <v>12</v>
      </c>
      <c r="D59" s="189">
        <f t="shared" si="0"/>
        <v>0.63157894736842102</v>
      </c>
      <c r="E59" s="61">
        <v>15</v>
      </c>
      <c r="F59" s="189">
        <f t="shared" si="1"/>
        <v>0.75</v>
      </c>
      <c r="G59" s="61">
        <v>15</v>
      </c>
      <c r="H59" s="189">
        <f t="shared" si="2"/>
        <v>0.78947368421052633</v>
      </c>
      <c r="I59" s="61">
        <v>15</v>
      </c>
      <c r="J59" s="189">
        <f t="shared" si="3"/>
        <v>0.75</v>
      </c>
      <c r="K59" s="61">
        <v>15</v>
      </c>
      <c r="L59" s="189">
        <f t="shared" si="4"/>
        <v>0.75</v>
      </c>
      <c r="M59" s="204">
        <v>12</v>
      </c>
      <c r="N59" s="189">
        <f t="shared" si="5"/>
        <v>0.63157894736842102</v>
      </c>
      <c r="O59" s="12"/>
      <c r="P59" s="12"/>
      <c r="Q59" s="189">
        <f t="shared" si="6"/>
        <v>0.71710526315789469</v>
      </c>
    </row>
    <row r="60" spans="1:17" ht="30" customHeight="1">
      <c r="A60" s="21">
        <v>55</v>
      </c>
      <c r="B60" s="12" t="s">
        <v>194</v>
      </c>
      <c r="C60" s="210">
        <v>16</v>
      </c>
      <c r="D60" s="189">
        <f t="shared" si="0"/>
        <v>0.84210526315789469</v>
      </c>
      <c r="E60" s="61">
        <v>17</v>
      </c>
      <c r="F60" s="189">
        <f t="shared" si="1"/>
        <v>0.85</v>
      </c>
      <c r="G60" s="61">
        <v>17</v>
      </c>
      <c r="H60" s="189">
        <f t="shared" si="2"/>
        <v>0.89473684210526316</v>
      </c>
      <c r="I60" s="61">
        <v>17</v>
      </c>
      <c r="J60" s="189">
        <f t="shared" si="3"/>
        <v>0.85</v>
      </c>
      <c r="K60" s="61">
        <v>17</v>
      </c>
      <c r="L60" s="189">
        <f t="shared" si="4"/>
        <v>0.85</v>
      </c>
      <c r="M60" s="204">
        <v>16</v>
      </c>
      <c r="N60" s="189">
        <f t="shared" si="5"/>
        <v>0.84210526315789469</v>
      </c>
      <c r="O60" s="12"/>
      <c r="P60" s="12"/>
      <c r="Q60" s="189">
        <f t="shared" si="6"/>
        <v>0.85482456140350882</v>
      </c>
    </row>
    <row r="61" spans="1:17" ht="30" customHeight="1">
      <c r="A61" s="21">
        <v>56</v>
      </c>
      <c r="B61" s="12" t="s">
        <v>195</v>
      </c>
      <c r="C61" s="210">
        <v>15</v>
      </c>
      <c r="D61" s="189">
        <f t="shared" si="0"/>
        <v>0.78947368421052633</v>
      </c>
      <c r="E61" s="61">
        <v>16</v>
      </c>
      <c r="F61" s="189">
        <f t="shared" si="1"/>
        <v>0.8</v>
      </c>
      <c r="G61" s="61">
        <v>15</v>
      </c>
      <c r="H61" s="189">
        <f t="shared" si="2"/>
        <v>0.78947368421052633</v>
      </c>
      <c r="I61" s="61">
        <v>16</v>
      </c>
      <c r="J61" s="189">
        <f t="shared" si="3"/>
        <v>0.8</v>
      </c>
      <c r="K61" s="61">
        <v>16</v>
      </c>
      <c r="L61" s="189">
        <f t="shared" si="4"/>
        <v>0.8</v>
      </c>
      <c r="M61" s="204">
        <v>15</v>
      </c>
      <c r="N61" s="189">
        <f t="shared" si="5"/>
        <v>0.78947368421052633</v>
      </c>
      <c r="O61" s="12"/>
      <c r="P61" s="12"/>
      <c r="Q61" s="189">
        <f t="shared" si="6"/>
        <v>0.79473684210526319</v>
      </c>
    </row>
    <row r="62" spans="1:17" ht="30" customHeight="1">
      <c r="A62" s="21">
        <v>57</v>
      </c>
      <c r="B62" s="12" t="s">
        <v>196</v>
      </c>
      <c r="C62" s="210">
        <v>15</v>
      </c>
      <c r="D62" s="189">
        <f t="shared" si="0"/>
        <v>0.78947368421052633</v>
      </c>
      <c r="E62" s="61">
        <v>13</v>
      </c>
      <c r="F62" s="189">
        <f t="shared" si="1"/>
        <v>0.65</v>
      </c>
      <c r="G62" s="61">
        <v>13</v>
      </c>
      <c r="H62" s="189">
        <f t="shared" si="2"/>
        <v>0.68421052631578949</v>
      </c>
      <c r="I62" s="61">
        <v>13</v>
      </c>
      <c r="J62" s="189">
        <f t="shared" si="3"/>
        <v>0.65</v>
      </c>
      <c r="K62" s="61">
        <v>13</v>
      </c>
      <c r="L62" s="189">
        <f t="shared" si="4"/>
        <v>0.65</v>
      </c>
      <c r="M62" s="204">
        <v>15</v>
      </c>
      <c r="N62" s="189">
        <f t="shared" si="5"/>
        <v>0.78947368421052633</v>
      </c>
      <c r="O62" s="12"/>
      <c r="P62" s="12"/>
      <c r="Q62" s="189">
        <f t="shared" si="6"/>
        <v>0.70219298245614026</v>
      </c>
    </row>
    <row r="63" spans="1:17" ht="30" customHeight="1">
      <c r="A63" s="21">
        <v>58</v>
      </c>
      <c r="B63" s="12" t="s">
        <v>197</v>
      </c>
      <c r="C63" s="210">
        <v>0</v>
      </c>
      <c r="D63" s="189">
        <f t="shared" si="0"/>
        <v>0</v>
      </c>
      <c r="E63" s="61">
        <v>0</v>
      </c>
      <c r="F63" s="189">
        <f t="shared" si="1"/>
        <v>0</v>
      </c>
      <c r="G63" s="61">
        <v>0</v>
      </c>
      <c r="H63" s="189">
        <f t="shared" si="2"/>
        <v>0</v>
      </c>
      <c r="I63" s="61">
        <v>0</v>
      </c>
      <c r="J63" s="189">
        <f t="shared" si="3"/>
        <v>0</v>
      </c>
      <c r="K63" s="61">
        <v>0</v>
      </c>
      <c r="L63" s="189">
        <f t="shared" si="4"/>
        <v>0</v>
      </c>
      <c r="M63" s="204">
        <v>0</v>
      </c>
      <c r="N63" s="189">
        <f t="shared" si="5"/>
        <v>0</v>
      </c>
      <c r="O63" s="12"/>
      <c r="P63" s="12"/>
      <c r="Q63" s="189">
        <f t="shared" si="6"/>
        <v>0</v>
      </c>
    </row>
    <row r="64" spans="1:17" ht="30" customHeight="1">
      <c r="A64" s="21">
        <v>59</v>
      </c>
      <c r="B64" s="12" t="s">
        <v>198</v>
      </c>
      <c r="C64" s="210">
        <v>18</v>
      </c>
      <c r="D64" s="189">
        <f t="shared" si="0"/>
        <v>0.94736842105263153</v>
      </c>
      <c r="E64" s="61">
        <v>18</v>
      </c>
      <c r="F64" s="189">
        <f t="shared" si="1"/>
        <v>0.9</v>
      </c>
      <c r="G64" s="61">
        <v>17</v>
      </c>
      <c r="H64" s="189">
        <f t="shared" si="2"/>
        <v>0.89473684210526316</v>
      </c>
      <c r="I64" s="61">
        <v>18</v>
      </c>
      <c r="J64" s="189">
        <f t="shared" si="3"/>
        <v>0.9</v>
      </c>
      <c r="K64" s="61">
        <v>18</v>
      </c>
      <c r="L64" s="189">
        <f t="shared" si="4"/>
        <v>0.9</v>
      </c>
      <c r="M64" s="204">
        <v>18</v>
      </c>
      <c r="N64" s="189">
        <f t="shared" si="5"/>
        <v>0.94736842105263153</v>
      </c>
      <c r="O64" s="12"/>
      <c r="P64" s="12"/>
      <c r="Q64" s="189">
        <f t="shared" si="6"/>
        <v>0.91491228070175445</v>
      </c>
    </row>
    <row r="65" spans="1:17" ht="30" customHeight="1">
      <c r="A65" s="21">
        <v>60</v>
      </c>
      <c r="B65" s="12" t="s">
        <v>776</v>
      </c>
      <c r="C65" s="210">
        <v>13</v>
      </c>
      <c r="D65" s="189">
        <f t="shared" si="0"/>
        <v>0.68421052631578949</v>
      </c>
      <c r="E65" s="61">
        <v>11</v>
      </c>
      <c r="F65" s="189">
        <f t="shared" si="1"/>
        <v>0.55000000000000004</v>
      </c>
      <c r="G65" s="61">
        <v>11</v>
      </c>
      <c r="H65" s="189">
        <f t="shared" si="2"/>
        <v>0.57894736842105265</v>
      </c>
      <c r="I65" s="61">
        <v>11</v>
      </c>
      <c r="J65" s="189">
        <f t="shared" si="3"/>
        <v>0.55000000000000004</v>
      </c>
      <c r="K65" s="61">
        <v>11</v>
      </c>
      <c r="L65" s="189">
        <f t="shared" si="4"/>
        <v>0.55000000000000004</v>
      </c>
      <c r="M65" s="204">
        <v>13</v>
      </c>
      <c r="N65" s="189">
        <f t="shared" si="5"/>
        <v>0.68421052631578949</v>
      </c>
      <c r="O65" s="12"/>
      <c r="P65" s="12"/>
      <c r="Q65" s="189">
        <f t="shared" si="6"/>
        <v>0.59956140350877185</v>
      </c>
    </row>
    <row r="66" spans="1:17" ht="30" customHeight="1">
      <c r="A66" s="21">
        <v>61</v>
      </c>
      <c r="B66" s="12" t="s">
        <v>779</v>
      </c>
      <c r="C66" s="210">
        <v>15</v>
      </c>
      <c r="D66" s="189">
        <f t="shared" si="0"/>
        <v>0.78947368421052633</v>
      </c>
      <c r="E66" s="61">
        <v>18</v>
      </c>
      <c r="F66" s="189">
        <f t="shared" si="1"/>
        <v>0.9</v>
      </c>
      <c r="G66" s="61">
        <v>17</v>
      </c>
      <c r="H66" s="189">
        <f t="shared" si="2"/>
        <v>0.89473684210526316</v>
      </c>
      <c r="I66" s="61">
        <v>18</v>
      </c>
      <c r="J66" s="189">
        <f t="shared" si="3"/>
        <v>0.9</v>
      </c>
      <c r="K66" s="61">
        <v>18</v>
      </c>
      <c r="L66" s="189">
        <f t="shared" si="4"/>
        <v>0.9</v>
      </c>
      <c r="M66" s="204">
        <v>15</v>
      </c>
      <c r="N66" s="189">
        <f t="shared" si="5"/>
        <v>0.78947368421052633</v>
      </c>
      <c r="O66" s="12"/>
      <c r="P66" s="12"/>
      <c r="Q66" s="189">
        <f t="shared" si="6"/>
        <v>0.86228070175438598</v>
      </c>
    </row>
    <row r="67" spans="1:17" ht="30" customHeight="1">
      <c r="A67" s="21">
        <v>62</v>
      </c>
      <c r="B67" s="12" t="s">
        <v>782</v>
      </c>
      <c r="C67" s="210">
        <v>12</v>
      </c>
      <c r="D67" s="189">
        <f t="shared" si="0"/>
        <v>0.63157894736842102</v>
      </c>
      <c r="E67" s="61">
        <v>8</v>
      </c>
      <c r="F67" s="189">
        <f t="shared" si="1"/>
        <v>0.4</v>
      </c>
      <c r="G67" s="61">
        <v>8</v>
      </c>
      <c r="H67" s="189">
        <f t="shared" si="2"/>
        <v>0.42105263157894735</v>
      </c>
      <c r="I67" s="61">
        <v>8</v>
      </c>
      <c r="J67" s="189">
        <f t="shared" si="3"/>
        <v>0.4</v>
      </c>
      <c r="K67" s="61">
        <v>8</v>
      </c>
      <c r="L67" s="189">
        <f t="shared" si="4"/>
        <v>0.4</v>
      </c>
      <c r="M67" s="204">
        <v>12</v>
      </c>
      <c r="N67" s="189">
        <f t="shared" si="5"/>
        <v>0.63157894736842102</v>
      </c>
      <c r="O67" s="12"/>
      <c r="P67" s="12"/>
      <c r="Q67" s="189">
        <f t="shared" si="6"/>
        <v>0.48070175438596491</v>
      </c>
    </row>
    <row r="68" spans="1:17" ht="24.95" customHeight="1">
      <c r="C68" s="211"/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45" top="0.25" bottom="0.25" header="0.3" footer="0.3"/>
  <pageSetup paperSize="9" scale="61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workbookViewId="0">
      <selection activeCell="A6" sqref="A6:XFD42"/>
    </sheetView>
  </sheetViews>
  <sheetFormatPr defaultRowHeight="24.95" customHeight="1"/>
  <cols>
    <col min="1" max="1" width="9.140625" style="59" bestFit="1" customWidth="1"/>
    <col min="2" max="2" width="27.28515625" style="15" bestFit="1" customWidth="1"/>
    <col min="3" max="3" width="9.140625" style="122"/>
    <col min="4" max="4" width="9.5703125" bestFit="1" customWidth="1"/>
    <col min="5" max="5" width="9.140625" style="122"/>
    <col min="7" max="7" width="9.140625" style="122"/>
    <col min="11" max="12" width="9.140625" style="122"/>
  </cols>
  <sheetData>
    <row r="1" spans="1:15" ht="24.95" customHeight="1">
      <c r="A1" s="156" t="s">
        <v>296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5" s="11" customFormat="1" ht="21">
      <c r="A2" s="28"/>
      <c r="B2" s="29" t="s">
        <v>201</v>
      </c>
      <c r="C2" s="155" t="s">
        <v>297</v>
      </c>
      <c r="D2" s="155"/>
      <c r="E2" s="155" t="s">
        <v>202</v>
      </c>
      <c r="F2" s="155"/>
      <c r="G2" s="155" t="s">
        <v>298</v>
      </c>
      <c r="H2" s="155"/>
      <c r="I2" s="155" t="s">
        <v>299</v>
      </c>
      <c r="J2" s="155"/>
      <c r="K2" s="158" t="s">
        <v>224</v>
      </c>
      <c r="L2" s="159"/>
      <c r="M2" s="155" t="s">
        <v>300</v>
      </c>
      <c r="N2" s="155"/>
      <c r="O2" s="38"/>
    </row>
    <row r="3" spans="1:15" s="4" customFormat="1" ht="24.95" customHeight="1">
      <c r="A3" s="5"/>
      <c r="B3" s="18" t="s">
        <v>210</v>
      </c>
      <c r="C3" s="107" t="s">
        <v>781</v>
      </c>
      <c r="D3" s="7" t="s">
        <v>207</v>
      </c>
      <c r="E3" s="129" t="s">
        <v>781</v>
      </c>
      <c r="F3" s="7" t="s">
        <v>207</v>
      </c>
      <c r="G3" s="107" t="s">
        <v>781</v>
      </c>
      <c r="H3" s="7" t="s">
        <v>207</v>
      </c>
      <c r="I3" s="104" t="s">
        <v>781</v>
      </c>
      <c r="J3" s="7" t="s">
        <v>207</v>
      </c>
      <c r="K3" s="107" t="s">
        <v>781</v>
      </c>
      <c r="L3" s="32" t="s">
        <v>207</v>
      </c>
      <c r="M3" s="104" t="s">
        <v>781</v>
      </c>
      <c r="N3" s="23" t="s">
        <v>207</v>
      </c>
      <c r="O3" s="6"/>
    </row>
    <row r="4" spans="1:15" s="4" customFormat="1" ht="24.95" customHeight="1">
      <c r="A4" s="51"/>
      <c r="B4" s="19" t="s">
        <v>208</v>
      </c>
      <c r="C4" s="27">
        <v>19</v>
      </c>
      <c r="D4" s="40"/>
      <c r="E4" s="27">
        <v>19</v>
      </c>
      <c r="F4" s="40"/>
      <c r="G4" s="27">
        <v>19</v>
      </c>
      <c r="H4" s="40"/>
      <c r="I4" s="86">
        <v>19</v>
      </c>
      <c r="J4" s="41"/>
      <c r="K4" s="27">
        <v>18</v>
      </c>
      <c r="L4" s="26"/>
      <c r="M4" s="27">
        <v>19</v>
      </c>
      <c r="N4" s="148"/>
      <c r="O4" s="26" t="s">
        <v>209</v>
      </c>
    </row>
    <row r="5" spans="1:15" s="57" customFormat="1" ht="22.5" customHeight="1">
      <c r="A5" s="56" t="s">
        <v>186</v>
      </c>
      <c r="B5" s="12" t="s">
        <v>187</v>
      </c>
      <c r="C5" s="108"/>
      <c r="D5" s="25"/>
      <c r="E5" s="130"/>
      <c r="F5" s="25"/>
      <c r="G5" s="108"/>
      <c r="H5" s="25"/>
      <c r="I5" s="141"/>
      <c r="J5" s="25"/>
      <c r="K5" s="108"/>
      <c r="L5" s="108"/>
      <c r="M5" s="108"/>
      <c r="N5" s="25"/>
      <c r="O5" s="25"/>
    </row>
    <row r="6" spans="1:15" s="58" customFormat="1" ht="30" customHeight="1">
      <c r="A6" s="2">
        <v>1</v>
      </c>
      <c r="B6" s="48" t="s">
        <v>301</v>
      </c>
      <c r="C6" s="69">
        <v>16</v>
      </c>
      <c r="D6" s="94">
        <f>C6/19</f>
        <v>0.84210526315789469</v>
      </c>
      <c r="E6" s="69">
        <v>16</v>
      </c>
      <c r="F6" s="94">
        <f>E6/19</f>
        <v>0.84210526315789469</v>
      </c>
      <c r="G6" s="69">
        <v>16</v>
      </c>
      <c r="H6" s="94">
        <f>G6/19</f>
        <v>0.84210526315789469</v>
      </c>
      <c r="I6" s="142">
        <v>14</v>
      </c>
      <c r="J6" s="94">
        <f>I6/19</f>
        <v>0.73684210526315785</v>
      </c>
      <c r="K6" s="69">
        <v>14</v>
      </c>
      <c r="L6" s="94">
        <f>K6/18</f>
        <v>0.77777777777777779</v>
      </c>
      <c r="M6" s="69">
        <v>14</v>
      </c>
      <c r="N6" s="94">
        <f>M6/19</f>
        <v>0.73684210526315785</v>
      </c>
      <c r="O6" s="94">
        <f>(D6+F6+H6+J6+L6+N6)/6</f>
        <v>0.79629629629629628</v>
      </c>
    </row>
    <row r="7" spans="1:15" s="58" customFormat="1" ht="30" customHeight="1">
      <c r="A7" s="2">
        <v>2</v>
      </c>
      <c r="B7" s="48" t="s">
        <v>302</v>
      </c>
      <c r="C7" s="69">
        <v>10</v>
      </c>
      <c r="D7" s="94">
        <f t="shared" ref="D7:D42" si="0">C7/19</f>
        <v>0.52631578947368418</v>
      </c>
      <c r="E7" s="69">
        <v>10</v>
      </c>
      <c r="F7" s="94">
        <f t="shared" ref="F7:F42" si="1">E7/19</f>
        <v>0.52631578947368418</v>
      </c>
      <c r="G7" s="69">
        <v>10</v>
      </c>
      <c r="H7" s="94">
        <f t="shared" ref="H7:H42" si="2">G7/19</f>
        <v>0.52631578947368418</v>
      </c>
      <c r="I7" s="142">
        <v>10</v>
      </c>
      <c r="J7" s="94">
        <f t="shared" ref="J7:J42" si="3">I7/19</f>
        <v>0.52631578947368418</v>
      </c>
      <c r="K7" s="69">
        <v>10</v>
      </c>
      <c r="L7" s="94">
        <f t="shared" ref="L7:L42" si="4">K7/18</f>
        <v>0.55555555555555558</v>
      </c>
      <c r="M7" s="69">
        <v>10</v>
      </c>
      <c r="N7" s="94">
        <f t="shared" ref="N7:N42" si="5">M7/19</f>
        <v>0.52631578947368418</v>
      </c>
      <c r="O7" s="94">
        <f t="shared" ref="O7:O42" si="6">(D7+F7+H7+J7+L7+N7)/6</f>
        <v>0.53118908382066277</v>
      </c>
    </row>
    <row r="8" spans="1:15" s="58" customFormat="1" ht="30" customHeight="1">
      <c r="A8" s="2">
        <v>3</v>
      </c>
      <c r="B8" s="48" t="s">
        <v>303</v>
      </c>
      <c r="C8" s="69">
        <v>0</v>
      </c>
      <c r="D8" s="94">
        <f t="shared" si="0"/>
        <v>0</v>
      </c>
      <c r="E8" s="69"/>
      <c r="F8" s="94">
        <f t="shared" si="1"/>
        <v>0</v>
      </c>
      <c r="G8" s="69">
        <v>0</v>
      </c>
      <c r="H8" s="94">
        <f t="shared" si="2"/>
        <v>0</v>
      </c>
      <c r="I8" s="142">
        <v>0</v>
      </c>
      <c r="J8" s="94">
        <f t="shared" si="3"/>
        <v>0</v>
      </c>
      <c r="K8" s="69">
        <v>0</v>
      </c>
      <c r="L8" s="94">
        <f t="shared" si="4"/>
        <v>0</v>
      </c>
      <c r="M8" s="69">
        <v>0</v>
      </c>
      <c r="N8" s="94">
        <f t="shared" si="5"/>
        <v>0</v>
      </c>
      <c r="O8" s="94">
        <f t="shared" si="6"/>
        <v>0</v>
      </c>
    </row>
    <row r="9" spans="1:15" s="58" customFormat="1" ht="30" customHeight="1">
      <c r="A9" s="2">
        <v>4</v>
      </c>
      <c r="B9" s="48" t="s">
        <v>304</v>
      </c>
      <c r="C9" s="69">
        <v>17</v>
      </c>
      <c r="D9" s="94">
        <f t="shared" si="0"/>
        <v>0.89473684210526316</v>
      </c>
      <c r="E9" s="69">
        <v>17</v>
      </c>
      <c r="F9" s="94">
        <f t="shared" si="1"/>
        <v>0.89473684210526316</v>
      </c>
      <c r="G9" s="69">
        <v>17</v>
      </c>
      <c r="H9" s="94">
        <f t="shared" si="2"/>
        <v>0.89473684210526316</v>
      </c>
      <c r="I9" s="142">
        <v>15</v>
      </c>
      <c r="J9" s="94">
        <f t="shared" si="3"/>
        <v>0.78947368421052633</v>
      </c>
      <c r="K9" s="69">
        <v>15</v>
      </c>
      <c r="L9" s="94">
        <f t="shared" si="4"/>
        <v>0.83333333333333337</v>
      </c>
      <c r="M9" s="69">
        <v>15</v>
      </c>
      <c r="N9" s="94">
        <f t="shared" si="5"/>
        <v>0.78947368421052633</v>
      </c>
      <c r="O9" s="94">
        <f t="shared" si="6"/>
        <v>0.84941520467836262</v>
      </c>
    </row>
    <row r="10" spans="1:15" s="58" customFormat="1" ht="30" customHeight="1">
      <c r="A10" s="2">
        <v>5</v>
      </c>
      <c r="B10" s="48" t="s">
        <v>305</v>
      </c>
      <c r="C10" s="69">
        <v>18</v>
      </c>
      <c r="D10" s="94">
        <f t="shared" si="0"/>
        <v>0.94736842105263153</v>
      </c>
      <c r="E10" s="69">
        <v>18</v>
      </c>
      <c r="F10" s="94">
        <f t="shared" si="1"/>
        <v>0.94736842105263153</v>
      </c>
      <c r="G10" s="69">
        <v>18</v>
      </c>
      <c r="H10" s="94">
        <f t="shared" si="2"/>
        <v>0.94736842105263153</v>
      </c>
      <c r="I10" s="142">
        <v>15</v>
      </c>
      <c r="J10" s="94">
        <f t="shared" si="3"/>
        <v>0.78947368421052633</v>
      </c>
      <c r="K10" s="69">
        <v>15</v>
      </c>
      <c r="L10" s="94">
        <f t="shared" si="4"/>
        <v>0.83333333333333337</v>
      </c>
      <c r="M10" s="69">
        <v>15</v>
      </c>
      <c r="N10" s="94">
        <f t="shared" si="5"/>
        <v>0.78947368421052633</v>
      </c>
      <c r="O10" s="94">
        <f t="shared" si="6"/>
        <v>0.8757309941520468</v>
      </c>
    </row>
    <row r="11" spans="1:15" s="58" customFormat="1" ht="30" customHeight="1">
      <c r="A11" s="2">
        <v>6</v>
      </c>
      <c r="B11" s="48" t="s">
        <v>306</v>
      </c>
      <c r="C11" s="69">
        <v>16</v>
      </c>
      <c r="D11" s="94">
        <f t="shared" si="0"/>
        <v>0.84210526315789469</v>
      </c>
      <c r="E11" s="69">
        <v>16</v>
      </c>
      <c r="F11" s="94">
        <f t="shared" si="1"/>
        <v>0.84210526315789469</v>
      </c>
      <c r="G11" s="69">
        <v>16</v>
      </c>
      <c r="H11" s="94">
        <f t="shared" si="2"/>
        <v>0.84210526315789469</v>
      </c>
      <c r="I11" s="142">
        <v>16</v>
      </c>
      <c r="J11" s="94">
        <f t="shared" si="3"/>
        <v>0.84210526315789469</v>
      </c>
      <c r="K11" s="69">
        <v>16</v>
      </c>
      <c r="L11" s="94">
        <f t="shared" si="4"/>
        <v>0.88888888888888884</v>
      </c>
      <c r="M11" s="69">
        <v>16</v>
      </c>
      <c r="N11" s="94">
        <f t="shared" si="5"/>
        <v>0.84210526315789469</v>
      </c>
      <c r="O11" s="94">
        <f t="shared" si="6"/>
        <v>0.84990253411306049</v>
      </c>
    </row>
    <row r="12" spans="1:15" s="58" customFormat="1" ht="30" customHeight="1">
      <c r="A12" s="2">
        <v>7</v>
      </c>
      <c r="B12" s="48" t="s">
        <v>307</v>
      </c>
      <c r="C12" s="69">
        <v>14</v>
      </c>
      <c r="D12" s="94">
        <f t="shared" si="0"/>
        <v>0.73684210526315785</v>
      </c>
      <c r="E12" s="69">
        <v>14</v>
      </c>
      <c r="F12" s="94">
        <f t="shared" si="1"/>
        <v>0.73684210526315785</v>
      </c>
      <c r="G12" s="69">
        <v>14</v>
      </c>
      <c r="H12" s="94">
        <f t="shared" si="2"/>
        <v>0.73684210526315785</v>
      </c>
      <c r="I12" s="142">
        <v>13</v>
      </c>
      <c r="J12" s="94">
        <f t="shared" si="3"/>
        <v>0.68421052631578949</v>
      </c>
      <c r="K12" s="69">
        <v>13</v>
      </c>
      <c r="L12" s="94">
        <f t="shared" si="4"/>
        <v>0.72222222222222221</v>
      </c>
      <c r="M12" s="69">
        <v>13</v>
      </c>
      <c r="N12" s="94">
        <f t="shared" si="5"/>
        <v>0.68421052631578949</v>
      </c>
      <c r="O12" s="94">
        <f t="shared" si="6"/>
        <v>0.71686159844054576</v>
      </c>
    </row>
    <row r="13" spans="1:15" s="58" customFormat="1" ht="30" customHeight="1">
      <c r="A13" s="2">
        <v>8</v>
      </c>
      <c r="B13" s="48" t="s">
        <v>308</v>
      </c>
      <c r="C13" s="69">
        <v>14</v>
      </c>
      <c r="D13" s="94">
        <f t="shared" si="0"/>
        <v>0.73684210526315785</v>
      </c>
      <c r="E13" s="69">
        <v>14</v>
      </c>
      <c r="F13" s="94">
        <f t="shared" si="1"/>
        <v>0.73684210526315785</v>
      </c>
      <c r="G13" s="69">
        <v>14</v>
      </c>
      <c r="H13" s="94">
        <f t="shared" si="2"/>
        <v>0.73684210526315785</v>
      </c>
      <c r="I13" s="142">
        <v>13</v>
      </c>
      <c r="J13" s="94">
        <f t="shared" si="3"/>
        <v>0.68421052631578949</v>
      </c>
      <c r="K13" s="69">
        <v>13</v>
      </c>
      <c r="L13" s="94">
        <f t="shared" si="4"/>
        <v>0.72222222222222221</v>
      </c>
      <c r="M13" s="69">
        <v>13</v>
      </c>
      <c r="N13" s="94">
        <f t="shared" si="5"/>
        <v>0.68421052631578949</v>
      </c>
      <c r="O13" s="94">
        <f t="shared" si="6"/>
        <v>0.71686159844054576</v>
      </c>
    </row>
    <row r="14" spans="1:15" s="58" customFormat="1" ht="30" customHeight="1">
      <c r="A14" s="2">
        <v>9</v>
      </c>
      <c r="B14" s="48" t="s">
        <v>309</v>
      </c>
      <c r="C14" s="69">
        <v>13</v>
      </c>
      <c r="D14" s="94">
        <f t="shared" si="0"/>
        <v>0.68421052631578949</v>
      </c>
      <c r="E14" s="69">
        <v>13</v>
      </c>
      <c r="F14" s="94">
        <f t="shared" si="1"/>
        <v>0.68421052631578949</v>
      </c>
      <c r="G14" s="69">
        <v>13</v>
      </c>
      <c r="H14" s="94">
        <f t="shared" si="2"/>
        <v>0.68421052631578949</v>
      </c>
      <c r="I14" s="142">
        <v>14</v>
      </c>
      <c r="J14" s="94">
        <f t="shared" si="3"/>
        <v>0.73684210526315785</v>
      </c>
      <c r="K14" s="69">
        <v>14</v>
      </c>
      <c r="L14" s="94">
        <f t="shared" si="4"/>
        <v>0.77777777777777779</v>
      </c>
      <c r="M14" s="69">
        <v>14</v>
      </c>
      <c r="N14" s="94">
        <f t="shared" si="5"/>
        <v>0.73684210526315785</v>
      </c>
      <c r="O14" s="94">
        <f t="shared" si="6"/>
        <v>0.71734892787524362</v>
      </c>
    </row>
    <row r="15" spans="1:15" s="58" customFormat="1" ht="30" customHeight="1">
      <c r="A15" s="2">
        <v>10</v>
      </c>
      <c r="B15" s="48" t="s">
        <v>310</v>
      </c>
      <c r="C15" s="69">
        <v>17</v>
      </c>
      <c r="D15" s="94">
        <f t="shared" si="0"/>
        <v>0.89473684210526316</v>
      </c>
      <c r="E15" s="69">
        <v>17</v>
      </c>
      <c r="F15" s="94">
        <f t="shared" si="1"/>
        <v>0.89473684210526316</v>
      </c>
      <c r="G15" s="69">
        <v>17</v>
      </c>
      <c r="H15" s="94">
        <f t="shared" si="2"/>
        <v>0.89473684210526316</v>
      </c>
      <c r="I15" s="142">
        <v>13</v>
      </c>
      <c r="J15" s="94">
        <f t="shared" si="3"/>
        <v>0.68421052631578949</v>
      </c>
      <c r="K15" s="69">
        <v>13</v>
      </c>
      <c r="L15" s="94">
        <f t="shared" si="4"/>
        <v>0.72222222222222221</v>
      </c>
      <c r="M15" s="69">
        <v>13</v>
      </c>
      <c r="N15" s="94">
        <f t="shared" si="5"/>
        <v>0.68421052631578949</v>
      </c>
      <c r="O15" s="94">
        <f t="shared" si="6"/>
        <v>0.79580896686159841</v>
      </c>
    </row>
    <row r="16" spans="1:15" s="58" customFormat="1" ht="30" customHeight="1">
      <c r="A16" s="2">
        <v>11</v>
      </c>
      <c r="B16" s="48" t="s">
        <v>311</v>
      </c>
      <c r="C16" s="69">
        <v>12</v>
      </c>
      <c r="D16" s="94">
        <f t="shared" si="0"/>
        <v>0.63157894736842102</v>
      </c>
      <c r="E16" s="69">
        <v>12</v>
      </c>
      <c r="F16" s="94">
        <f t="shared" si="1"/>
        <v>0.63157894736842102</v>
      </c>
      <c r="G16" s="69">
        <v>12</v>
      </c>
      <c r="H16" s="94">
        <f t="shared" si="2"/>
        <v>0.63157894736842102</v>
      </c>
      <c r="I16" s="142">
        <v>13</v>
      </c>
      <c r="J16" s="94">
        <f t="shared" si="3"/>
        <v>0.68421052631578949</v>
      </c>
      <c r="K16" s="69">
        <v>13</v>
      </c>
      <c r="L16" s="94">
        <f t="shared" si="4"/>
        <v>0.72222222222222221</v>
      </c>
      <c r="M16" s="69">
        <v>13</v>
      </c>
      <c r="N16" s="94">
        <f t="shared" si="5"/>
        <v>0.68421052631578949</v>
      </c>
      <c r="O16" s="94">
        <f t="shared" si="6"/>
        <v>0.66423001949317739</v>
      </c>
    </row>
    <row r="17" spans="1:15" s="58" customFormat="1" ht="30" customHeight="1">
      <c r="A17" s="2">
        <v>12</v>
      </c>
      <c r="B17" s="48" t="s">
        <v>312</v>
      </c>
      <c r="C17" s="69">
        <v>13</v>
      </c>
      <c r="D17" s="94">
        <f t="shared" si="0"/>
        <v>0.68421052631578949</v>
      </c>
      <c r="E17" s="69">
        <v>13</v>
      </c>
      <c r="F17" s="94">
        <f t="shared" si="1"/>
        <v>0.68421052631578949</v>
      </c>
      <c r="G17" s="69">
        <v>13</v>
      </c>
      <c r="H17" s="94">
        <f t="shared" si="2"/>
        <v>0.68421052631578949</v>
      </c>
      <c r="I17" s="142">
        <v>12</v>
      </c>
      <c r="J17" s="94">
        <f t="shared" si="3"/>
        <v>0.63157894736842102</v>
      </c>
      <c r="K17" s="69">
        <v>12</v>
      </c>
      <c r="L17" s="94">
        <f t="shared" si="4"/>
        <v>0.66666666666666663</v>
      </c>
      <c r="M17" s="69">
        <v>12</v>
      </c>
      <c r="N17" s="94">
        <f t="shared" si="5"/>
        <v>0.63157894736842102</v>
      </c>
      <c r="O17" s="94">
        <f t="shared" si="6"/>
        <v>0.66374269005847941</v>
      </c>
    </row>
    <row r="18" spans="1:15" s="58" customFormat="1" ht="30" customHeight="1">
      <c r="A18" s="2">
        <v>13</v>
      </c>
      <c r="B18" s="48" t="s">
        <v>313</v>
      </c>
      <c r="C18" s="69">
        <v>16</v>
      </c>
      <c r="D18" s="94">
        <f t="shared" si="0"/>
        <v>0.84210526315789469</v>
      </c>
      <c r="E18" s="69">
        <v>16</v>
      </c>
      <c r="F18" s="94">
        <f t="shared" si="1"/>
        <v>0.84210526315789469</v>
      </c>
      <c r="G18" s="69">
        <v>16</v>
      </c>
      <c r="H18" s="94">
        <f t="shared" si="2"/>
        <v>0.84210526315789469</v>
      </c>
      <c r="I18" s="142">
        <v>13</v>
      </c>
      <c r="J18" s="94">
        <f t="shared" si="3"/>
        <v>0.68421052631578949</v>
      </c>
      <c r="K18" s="69">
        <v>13</v>
      </c>
      <c r="L18" s="94">
        <f t="shared" si="4"/>
        <v>0.72222222222222221</v>
      </c>
      <c r="M18" s="69">
        <v>13</v>
      </c>
      <c r="N18" s="94">
        <f t="shared" si="5"/>
        <v>0.68421052631578949</v>
      </c>
      <c r="O18" s="94">
        <f t="shared" si="6"/>
        <v>0.76949317738791423</v>
      </c>
    </row>
    <row r="19" spans="1:15" s="58" customFormat="1" ht="30" customHeight="1">
      <c r="A19" s="2">
        <v>14</v>
      </c>
      <c r="B19" s="48" t="s">
        <v>314</v>
      </c>
      <c r="C19" s="69">
        <v>14</v>
      </c>
      <c r="D19" s="94">
        <f t="shared" si="0"/>
        <v>0.73684210526315785</v>
      </c>
      <c r="E19" s="69">
        <v>14</v>
      </c>
      <c r="F19" s="94">
        <f t="shared" si="1"/>
        <v>0.73684210526315785</v>
      </c>
      <c r="G19" s="69">
        <v>14</v>
      </c>
      <c r="H19" s="94">
        <f t="shared" si="2"/>
        <v>0.73684210526315785</v>
      </c>
      <c r="I19" s="142">
        <v>13</v>
      </c>
      <c r="J19" s="94">
        <f t="shared" si="3"/>
        <v>0.68421052631578949</v>
      </c>
      <c r="K19" s="69">
        <v>13</v>
      </c>
      <c r="L19" s="94">
        <f t="shared" si="4"/>
        <v>0.72222222222222221</v>
      </c>
      <c r="M19" s="69">
        <v>13</v>
      </c>
      <c r="N19" s="94">
        <f t="shared" si="5"/>
        <v>0.68421052631578949</v>
      </c>
      <c r="O19" s="94">
        <f t="shared" si="6"/>
        <v>0.71686159844054576</v>
      </c>
    </row>
    <row r="20" spans="1:15" s="58" customFormat="1" ht="30" customHeight="1">
      <c r="A20" s="2">
        <v>15</v>
      </c>
      <c r="B20" s="48" t="s">
        <v>315</v>
      </c>
      <c r="C20" s="69">
        <v>14</v>
      </c>
      <c r="D20" s="94">
        <f t="shared" si="0"/>
        <v>0.73684210526315785</v>
      </c>
      <c r="E20" s="69">
        <v>14</v>
      </c>
      <c r="F20" s="94">
        <f t="shared" si="1"/>
        <v>0.73684210526315785</v>
      </c>
      <c r="G20" s="69">
        <v>14</v>
      </c>
      <c r="H20" s="94">
        <f t="shared" si="2"/>
        <v>0.73684210526315785</v>
      </c>
      <c r="I20" s="142">
        <v>13</v>
      </c>
      <c r="J20" s="94">
        <f t="shared" si="3"/>
        <v>0.68421052631578949</v>
      </c>
      <c r="K20" s="69">
        <v>13</v>
      </c>
      <c r="L20" s="94">
        <f t="shared" si="4"/>
        <v>0.72222222222222221</v>
      </c>
      <c r="M20" s="69">
        <v>13</v>
      </c>
      <c r="N20" s="94">
        <f t="shared" si="5"/>
        <v>0.68421052631578949</v>
      </c>
      <c r="O20" s="94">
        <f t="shared" si="6"/>
        <v>0.71686159844054576</v>
      </c>
    </row>
    <row r="21" spans="1:15" s="58" customFormat="1" ht="30" customHeight="1">
      <c r="A21" s="2">
        <v>16</v>
      </c>
      <c r="B21" s="48" t="s">
        <v>316</v>
      </c>
      <c r="C21" s="69">
        <v>14</v>
      </c>
      <c r="D21" s="94">
        <f t="shared" si="0"/>
        <v>0.73684210526315785</v>
      </c>
      <c r="E21" s="69">
        <v>14</v>
      </c>
      <c r="F21" s="94">
        <f t="shared" si="1"/>
        <v>0.73684210526315785</v>
      </c>
      <c r="G21" s="69">
        <v>14</v>
      </c>
      <c r="H21" s="94">
        <f t="shared" si="2"/>
        <v>0.73684210526315785</v>
      </c>
      <c r="I21" s="142">
        <v>14</v>
      </c>
      <c r="J21" s="94">
        <f t="shared" si="3"/>
        <v>0.73684210526315785</v>
      </c>
      <c r="K21" s="69">
        <v>14</v>
      </c>
      <c r="L21" s="94">
        <f t="shared" si="4"/>
        <v>0.77777777777777779</v>
      </c>
      <c r="M21" s="69">
        <v>14</v>
      </c>
      <c r="N21" s="94">
        <f t="shared" si="5"/>
        <v>0.73684210526315785</v>
      </c>
      <c r="O21" s="94">
        <f t="shared" si="6"/>
        <v>0.74366471734892781</v>
      </c>
    </row>
    <row r="22" spans="1:15" s="58" customFormat="1" ht="30" customHeight="1">
      <c r="A22" s="2">
        <v>17</v>
      </c>
      <c r="B22" s="48" t="s">
        <v>317</v>
      </c>
      <c r="C22" s="69">
        <v>18</v>
      </c>
      <c r="D22" s="94">
        <f t="shared" si="0"/>
        <v>0.94736842105263153</v>
      </c>
      <c r="E22" s="69">
        <v>18</v>
      </c>
      <c r="F22" s="94">
        <f t="shared" si="1"/>
        <v>0.94736842105263153</v>
      </c>
      <c r="G22" s="69">
        <v>18</v>
      </c>
      <c r="H22" s="94">
        <f t="shared" si="2"/>
        <v>0.94736842105263153</v>
      </c>
      <c r="I22" s="142">
        <v>16</v>
      </c>
      <c r="J22" s="94">
        <f t="shared" si="3"/>
        <v>0.84210526315789469</v>
      </c>
      <c r="K22" s="69">
        <v>16</v>
      </c>
      <c r="L22" s="94">
        <f t="shared" si="4"/>
        <v>0.88888888888888884</v>
      </c>
      <c r="M22" s="69">
        <v>16</v>
      </c>
      <c r="N22" s="94">
        <f t="shared" si="5"/>
        <v>0.84210526315789469</v>
      </c>
      <c r="O22" s="94">
        <f t="shared" si="6"/>
        <v>0.90253411306042886</v>
      </c>
    </row>
    <row r="23" spans="1:15" s="58" customFormat="1" ht="30" customHeight="1">
      <c r="A23" s="2">
        <v>18</v>
      </c>
      <c r="B23" s="48" t="s">
        <v>318</v>
      </c>
      <c r="C23" s="69">
        <v>14</v>
      </c>
      <c r="D23" s="94">
        <f t="shared" si="0"/>
        <v>0.73684210526315785</v>
      </c>
      <c r="E23" s="69">
        <v>14</v>
      </c>
      <c r="F23" s="94">
        <f t="shared" si="1"/>
        <v>0.73684210526315785</v>
      </c>
      <c r="G23" s="69">
        <v>14</v>
      </c>
      <c r="H23" s="94">
        <f t="shared" si="2"/>
        <v>0.73684210526315785</v>
      </c>
      <c r="I23" s="142">
        <v>13</v>
      </c>
      <c r="J23" s="94">
        <f t="shared" si="3"/>
        <v>0.68421052631578949</v>
      </c>
      <c r="K23" s="69">
        <v>13</v>
      </c>
      <c r="L23" s="94">
        <f t="shared" si="4"/>
        <v>0.72222222222222221</v>
      </c>
      <c r="M23" s="69">
        <v>13</v>
      </c>
      <c r="N23" s="94">
        <f t="shared" si="5"/>
        <v>0.68421052631578949</v>
      </c>
      <c r="O23" s="94">
        <f t="shared" si="6"/>
        <v>0.71686159844054576</v>
      </c>
    </row>
    <row r="24" spans="1:15" s="58" customFormat="1" ht="30" customHeight="1">
      <c r="A24" s="2">
        <v>19</v>
      </c>
      <c r="B24" s="48" t="s">
        <v>319</v>
      </c>
      <c r="C24" s="69">
        <v>16</v>
      </c>
      <c r="D24" s="94">
        <f t="shared" si="0"/>
        <v>0.84210526315789469</v>
      </c>
      <c r="E24" s="69">
        <v>16</v>
      </c>
      <c r="F24" s="94">
        <f t="shared" si="1"/>
        <v>0.84210526315789469</v>
      </c>
      <c r="G24" s="69">
        <v>16</v>
      </c>
      <c r="H24" s="94">
        <f t="shared" si="2"/>
        <v>0.84210526315789469</v>
      </c>
      <c r="I24" s="142">
        <v>16</v>
      </c>
      <c r="J24" s="94">
        <f t="shared" si="3"/>
        <v>0.84210526315789469</v>
      </c>
      <c r="K24" s="69">
        <v>16</v>
      </c>
      <c r="L24" s="94">
        <f t="shared" si="4"/>
        <v>0.88888888888888884</v>
      </c>
      <c r="M24" s="69">
        <v>16</v>
      </c>
      <c r="N24" s="94">
        <f t="shared" si="5"/>
        <v>0.84210526315789469</v>
      </c>
      <c r="O24" s="94">
        <f t="shared" si="6"/>
        <v>0.84990253411306049</v>
      </c>
    </row>
    <row r="25" spans="1:15" s="58" customFormat="1" ht="30" customHeight="1">
      <c r="A25" s="2">
        <v>20</v>
      </c>
      <c r="B25" s="48" t="s">
        <v>320</v>
      </c>
      <c r="C25" s="69">
        <v>15</v>
      </c>
      <c r="D25" s="94">
        <f t="shared" si="0"/>
        <v>0.78947368421052633</v>
      </c>
      <c r="E25" s="69">
        <v>15</v>
      </c>
      <c r="F25" s="94">
        <f t="shared" si="1"/>
        <v>0.78947368421052633</v>
      </c>
      <c r="G25" s="69">
        <v>15</v>
      </c>
      <c r="H25" s="94">
        <f t="shared" si="2"/>
        <v>0.78947368421052633</v>
      </c>
      <c r="I25" s="142">
        <v>10</v>
      </c>
      <c r="J25" s="94">
        <f t="shared" si="3"/>
        <v>0.52631578947368418</v>
      </c>
      <c r="K25" s="69">
        <v>10</v>
      </c>
      <c r="L25" s="94">
        <f t="shared" si="4"/>
        <v>0.55555555555555558</v>
      </c>
      <c r="M25" s="69">
        <v>10</v>
      </c>
      <c r="N25" s="94">
        <f t="shared" si="5"/>
        <v>0.52631578947368418</v>
      </c>
      <c r="O25" s="94">
        <f t="shared" si="6"/>
        <v>0.66276803118908367</v>
      </c>
    </row>
    <row r="26" spans="1:15" s="58" customFormat="1" ht="30" customHeight="1">
      <c r="A26" s="2">
        <v>21</v>
      </c>
      <c r="B26" s="48" t="s">
        <v>321</v>
      </c>
      <c r="C26" s="69">
        <v>14</v>
      </c>
      <c r="D26" s="94">
        <f t="shared" si="0"/>
        <v>0.73684210526315785</v>
      </c>
      <c r="E26" s="69">
        <v>14</v>
      </c>
      <c r="F26" s="94">
        <f t="shared" si="1"/>
        <v>0.73684210526315785</v>
      </c>
      <c r="G26" s="69">
        <v>14</v>
      </c>
      <c r="H26" s="94">
        <f t="shared" si="2"/>
        <v>0.73684210526315785</v>
      </c>
      <c r="I26" s="142">
        <v>14</v>
      </c>
      <c r="J26" s="94">
        <f t="shared" si="3"/>
        <v>0.73684210526315785</v>
      </c>
      <c r="K26" s="69">
        <v>14</v>
      </c>
      <c r="L26" s="94">
        <f t="shared" si="4"/>
        <v>0.77777777777777779</v>
      </c>
      <c r="M26" s="69">
        <v>14</v>
      </c>
      <c r="N26" s="94">
        <f t="shared" si="5"/>
        <v>0.73684210526315785</v>
      </c>
      <c r="O26" s="94">
        <f t="shared" si="6"/>
        <v>0.74366471734892781</v>
      </c>
    </row>
    <row r="27" spans="1:15" s="58" customFormat="1" ht="30" customHeight="1">
      <c r="A27" s="2">
        <v>22</v>
      </c>
      <c r="B27" s="48" t="s">
        <v>322</v>
      </c>
      <c r="C27" s="69">
        <v>13</v>
      </c>
      <c r="D27" s="94">
        <f t="shared" si="0"/>
        <v>0.68421052631578949</v>
      </c>
      <c r="E27" s="69">
        <v>13</v>
      </c>
      <c r="F27" s="94">
        <f t="shared" si="1"/>
        <v>0.68421052631578949</v>
      </c>
      <c r="G27" s="69">
        <v>13</v>
      </c>
      <c r="H27" s="94">
        <f t="shared" si="2"/>
        <v>0.68421052631578949</v>
      </c>
      <c r="I27" s="142">
        <v>10</v>
      </c>
      <c r="J27" s="94">
        <f t="shared" si="3"/>
        <v>0.52631578947368418</v>
      </c>
      <c r="K27" s="69">
        <v>10</v>
      </c>
      <c r="L27" s="94">
        <f t="shared" si="4"/>
        <v>0.55555555555555558</v>
      </c>
      <c r="M27" s="69">
        <v>10</v>
      </c>
      <c r="N27" s="94">
        <f t="shared" si="5"/>
        <v>0.52631578947368418</v>
      </c>
      <c r="O27" s="94">
        <f t="shared" si="6"/>
        <v>0.61013645224171542</v>
      </c>
    </row>
    <row r="28" spans="1:15" s="58" customFormat="1" ht="30" customHeight="1">
      <c r="A28" s="2">
        <v>23</v>
      </c>
      <c r="B28" s="48" t="s">
        <v>323</v>
      </c>
      <c r="C28" s="69">
        <v>10</v>
      </c>
      <c r="D28" s="94">
        <f t="shared" si="0"/>
        <v>0.52631578947368418</v>
      </c>
      <c r="E28" s="69">
        <v>10</v>
      </c>
      <c r="F28" s="94">
        <f t="shared" si="1"/>
        <v>0.52631578947368418</v>
      </c>
      <c r="G28" s="69">
        <v>10</v>
      </c>
      <c r="H28" s="94">
        <f t="shared" si="2"/>
        <v>0.52631578947368418</v>
      </c>
      <c r="I28" s="142">
        <v>11</v>
      </c>
      <c r="J28" s="94">
        <f t="shared" si="3"/>
        <v>0.57894736842105265</v>
      </c>
      <c r="K28" s="69">
        <v>11</v>
      </c>
      <c r="L28" s="94">
        <f t="shared" si="4"/>
        <v>0.61111111111111116</v>
      </c>
      <c r="M28" s="69">
        <v>11</v>
      </c>
      <c r="N28" s="94">
        <f t="shared" si="5"/>
        <v>0.57894736842105265</v>
      </c>
      <c r="O28" s="94">
        <f t="shared" si="6"/>
        <v>0.55799220272904482</v>
      </c>
    </row>
    <row r="29" spans="1:15" s="58" customFormat="1" ht="30" customHeight="1">
      <c r="A29" s="2">
        <v>24</v>
      </c>
      <c r="B29" s="48" t="s">
        <v>324</v>
      </c>
      <c r="C29" s="69">
        <v>18</v>
      </c>
      <c r="D29" s="94">
        <f t="shared" si="0"/>
        <v>0.94736842105263153</v>
      </c>
      <c r="E29" s="69">
        <v>18</v>
      </c>
      <c r="F29" s="94">
        <f t="shared" si="1"/>
        <v>0.94736842105263153</v>
      </c>
      <c r="G29" s="69">
        <v>18</v>
      </c>
      <c r="H29" s="94">
        <f t="shared" si="2"/>
        <v>0.94736842105263153</v>
      </c>
      <c r="I29" s="142">
        <v>15</v>
      </c>
      <c r="J29" s="94">
        <f t="shared" si="3"/>
        <v>0.78947368421052633</v>
      </c>
      <c r="K29" s="69">
        <v>15</v>
      </c>
      <c r="L29" s="94">
        <f t="shared" si="4"/>
        <v>0.83333333333333337</v>
      </c>
      <c r="M29" s="69">
        <v>15</v>
      </c>
      <c r="N29" s="94">
        <f t="shared" si="5"/>
        <v>0.78947368421052633</v>
      </c>
      <c r="O29" s="94">
        <f t="shared" si="6"/>
        <v>0.8757309941520468</v>
      </c>
    </row>
    <row r="30" spans="1:15" ht="30" customHeight="1">
      <c r="A30" s="60">
        <v>25</v>
      </c>
      <c r="B30" s="62" t="s">
        <v>325</v>
      </c>
      <c r="C30" s="69">
        <v>0</v>
      </c>
      <c r="D30" s="94">
        <f t="shared" si="0"/>
        <v>0</v>
      </c>
      <c r="E30" s="69"/>
      <c r="F30" s="94">
        <f t="shared" si="1"/>
        <v>0</v>
      </c>
      <c r="G30" s="69">
        <v>0</v>
      </c>
      <c r="H30" s="94">
        <f t="shared" si="2"/>
        <v>0</v>
      </c>
      <c r="I30" s="143">
        <v>0</v>
      </c>
      <c r="J30" s="94">
        <f t="shared" si="3"/>
        <v>0</v>
      </c>
      <c r="K30" s="69">
        <v>0</v>
      </c>
      <c r="L30" s="94">
        <f t="shared" si="4"/>
        <v>0</v>
      </c>
      <c r="M30" s="91">
        <v>0</v>
      </c>
      <c r="N30" s="94">
        <f t="shared" si="5"/>
        <v>0</v>
      </c>
      <c r="O30" s="94">
        <f t="shared" si="6"/>
        <v>0</v>
      </c>
    </row>
    <row r="31" spans="1:15" ht="30" customHeight="1">
      <c r="A31" s="2">
        <v>26</v>
      </c>
      <c r="B31" s="48" t="s">
        <v>326</v>
      </c>
      <c r="C31" s="69">
        <v>15</v>
      </c>
      <c r="D31" s="94">
        <f t="shared" si="0"/>
        <v>0.78947368421052633</v>
      </c>
      <c r="E31" s="69">
        <v>15</v>
      </c>
      <c r="F31" s="94">
        <f t="shared" si="1"/>
        <v>0.78947368421052633</v>
      </c>
      <c r="G31" s="69">
        <v>15</v>
      </c>
      <c r="H31" s="94">
        <f t="shared" si="2"/>
        <v>0.78947368421052633</v>
      </c>
      <c r="I31" s="143">
        <v>15</v>
      </c>
      <c r="J31" s="94">
        <f t="shared" si="3"/>
        <v>0.78947368421052633</v>
      </c>
      <c r="K31" s="69">
        <v>15</v>
      </c>
      <c r="L31" s="94">
        <f t="shared" si="4"/>
        <v>0.83333333333333337</v>
      </c>
      <c r="M31" s="91">
        <v>15</v>
      </c>
      <c r="N31" s="94">
        <f t="shared" si="5"/>
        <v>0.78947368421052633</v>
      </c>
      <c r="O31" s="94">
        <f t="shared" si="6"/>
        <v>0.79678362573099415</v>
      </c>
    </row>
    <row r="32" spans="1:15" ht="30" customHeight="1">
      <c r="A32" s="2">
        <v>27</v>
      </c>
      <c r="B32" s="48" t="s">
        <v>327</v>
      </c>
      <c r="C32" s="69">
        <v>13</v>
      </c>
      <c r="D32" s="94">
        <f t="shared" si="0"/>
        <v>0.68421052631578949</v>
      </c>
      <c r="E32" s="69">
        <v>13</v>
      </c>
      <c r="F32" s="94">
        <f t="shared" si="1"/>
        <v>0.68421052631578949</v>
      </c>
      <c r="G32" s="69">
        <v>13</v>
      </c>
      <c r="H32" s="94">
        <f t="shared" si="2"/>
        <v>0.68421052631578949</v>
      </c>
      <c r="I32" s="143">
        <v>14</v>
      </c>
      <c r="J32" s="94">
        <f t="shared" si="3"/>
        <v>0.73684210526315785</v>
      </c>
      <c r="K32" s="69">
        <v>14</v>
      </c>
      <c r="L32" s="94">
        <f t="shared" si="4"/>
        <v>0.77777777777777779</v>
      </c>
      <c r="M32" s="91">
        <v>14</v>
      </c>
      <c r="N32" s="94">
        <f t="shared" si="5"/>
        <v>0.73684210526315785</v>
      </c>
      <c r="O32" s="94">
        <f t="shared" si="6"/>
        <v>0.71734892787524362</v>
      </c>
    </row>
    <row r="33" spans="1:15" ht="30" customHeight="1">
      <c r="A33" s="2">
        <v>28</v>
      </c>
      <c r="B33" s="48" t="s">
        <v>328</v>
      </c>
      <c r="C33" s="69">
        <v>18</v>
      </c>
      <c r="D33" s="94">
        <f t="shared" si="0"/>
        <v>0.94736842105263153</v>
      </c>
      <c r="E33" s="69">
        <v>18</v>
      </c>
      <c r="F33" s="94">
        <f t="shared" si="1"/>
        <v>0.94736842105263153</v>
      </c>
      <c r="G33" s="69">
        <v>18</v>
      </c>
      <c r="H33" s="94">
        <f t="shared" si="2"/>
        <v>0.94736842105263153</v>
      </c>
      <c r="I33" s="143">
        <v>17</v>
      </c>
      <c r="J33" s="94">
        <f t="shared" si="3"/>
        <v>0.89473684210526316</v>
      </c>
      <c r="K33" s="69">
        <v>17</v>
      </c>
      <c r="L33" s="94">
        <f t="shared" si="4"/>
        <v>0.94444444444444442</v>
      </c>
      <c r="M33" s="91">
        <v>17</v>
      </c>
      <c r="N33" s="94">
        <f t="shared" si="5"/>
        <v>0.89473684210526316</v>
      </c>
      <c r="O33" s="94">
        <f t="shared" si="6"/>
        <v>0.9293372319688108</v>
      </c>
    </row>
    <row r="34" spans="1:15" ht="30" customHeight="1">
      <c r="A34" s="2">
        <v>29</v>
      </c>
      <c r="B34" s="48" t="s">
        <v>329</v>
      </c>
      <c r="C34" s="69">
        <v>15</v>
      </c>
      <c r="D34" s="94">
        <f t="shared" si="0"/>
        <v>0.78947368421052633</v>
      </c>
      <c r="E34" s="69">
        <v>15</v>
      </c>
      <c r="F34" s="94">
        <f t="shared" si="1"/>
        <v>0.78947368421052633</v>
      </c>
      <c r="G34" s="69">
        <v>15</v>
      </c>
      <c r="H34" s="94">
        <f t="shared" si="2"/>
        <v>0.78947368421052633</v>
      </c>
      <c r="I34" s="143">
        <v>14</v>
      </c>
      <c r="J34" s="94">
        <f t="shared" si="3"/>
        <v>0.73684210526315785</v>
      </c>
      <c r="K34" s="69">
        <v>14</v>
      </c>
      <c r="L34" s="94">
        <f t="shared" si="4"/>
        <v>0.77777777777777779</v>
      </c>
      <c r="M34" s="91">
        <v>14</v>
      </c>
      <c r="N34" s="94">
        <f t="shared" si="5"/>
        <v>0.73684210526315785</v>
      </c>
      <c r="O34" s="94">
        <f t="shared" si="6"/>
        <v>0.7699805068226121</v>
      </c>
    </row>
    <row r="35" spans="1:15" ht="30" customHeight="1">
      <c r="A35" s="2">
        <v>30</v>
      </c>
      <c r="B35" s="48" t="s">
        <v>330</v>
      </c>
      <c r="C35" s="69">
        <v>15</v>
      </c>
      <c r="D35" s="94">
        <f t="shared" si="0"/>
        <v>0.78947368421052633</v>
      </c>
      <c r="E35" s="69">
        <v>15</v>
      </c>
      <c r="F35" s="94">
        <f t="shared" si="1"/>
        <v>0.78947368421052633</v>
      </c>
      <c r="G35" s="69">
        <v>15</v>
      </c>
      <c r="H35" s="94">
        <f t="shared" si="2"/>
        <v>0.78947368421052633</v>
      </c>
      <c r="I35" s="143">
        <v>14</v>
      </c>
      <c r="J35" s="94">
        <f t="shared" si="3"/>
        <v>0.73684210526315785</v>
      </c>
      <c r="K35" s="69">
        <v>14</v>
      </c>
      <c r="L35" s="94">
        <f t="shared" si="4"/>
        <v>0.77777777777777779</v>
      </c>
      <c r="M35" s="91">
        <v>14</v>
      </c>
      <c r="N35" s="94">
        <f t="shared" si="5"/>
        <v>0.73684210526315785</v>
      </c>
      <c r="O35" s="94">
        <f t="shared" si="6"/>
        <v>0.7699805068226121</v>
      </c>
    </row>
    <row r="36" spans="1:15" ht="30" customHeight="1">
      <c r="A36" s="2">
        <v>31</v>
      </c>
      <c r="B36" s="48" t="s">
        <v>331</v>
      </c>
      <c r="C36" s="69">
        <v>17</v>
      </c>
      <c r="D36" s="94">
        <f t="shared" si="0"/>
        <v>0.89473684210526316</v>
      </c>
      <c r="E36" s="69">
        <v>17</v>
      </c>
      <c r="F36" s="94">
        <f t="shared" si="1"/>
        <v>0.89473684210526316</v>
      </c>
      <c r="G36" s="69">
        <v>17</v>
      </c>
      <c r="H36" s="94">
        <f t="shared" si="2"/>
        <v>0.89473684210526316</v>
      </c>
      <c r="I36" s="143">
        <v>17</v>
      </c>
      <c r="J36" s="94">
        <f t="shared" si="3"/>
        <v>0.89473684210526316</v>
      </c>
      <c r="K36" s="69">
        <v>17</v>
      </c>
      <c r="L36" s="94">
        <f t="shared" si="4"/>
        <v>0.94444444444444442</v>
      </c>
      <c r="M36" s="91">
        <v>17</v>
      </c>
      <c r="N36" s="94">
        <f t="shared" si="5"/>
        <v>0.89473684210526316</v>
      </c>
      <c r="O36" s="94">
        <f t="shared" si="6"/>
        <v>0.90302144249512661</v>
      </c>
    </row>
    <row r="37" spans="1:15" ht="30" customHeight="1">
      <c r="A37" s="2">
        <v>32</v>
      </c>
      <c r="B37" s="48" t="s">
        <v>332</v>
      </c>
      <c r="C37" s="69">
        <v>17</v>
      </c>
      <c r="D37" s="94">
        <f t="shared" si="0"/>
        <v>0.89473684210526316</v>
      </c>
      <c r="E37" s="69">
        <v>17</v>
      </c>
      <c r="F37" s="94">
        <f t="shared" si="1"/>
        <v>0.89473684210526316</v>
      </c>
      <c r="G37" s="69">
        <v>17</v>
      </c>
      <c r="H37" s="94">
        <f t="shared" si="2"/>
        <v>0.89473684210526316</v>
      </c>
      <c r="I37" s="143">
        <v>17</v>
      </c>
      <c r="J37" s="94">
        <f t="shared" si="3"/>
        <v>0.89473684210526316</v>
      </c>
      <c r="K37" s="69">
        <v>17</v>
      </c>
      <c r="L37" s="94">
        <f t="shared" si="4"/>
        <v>0.94444444444444442</v>
      </c>
      <c r="M37" s="91">
        <v>17</v>
      </c>
      <c r="N37" s="94">
        <f t="shared" si="5"/>
        <v>0.89473684210526316</v>
      </c>
      <c r="O37" s="94">
        <f t="shared" si="6"/>
        <v>0.90302144249512661</v>
      </c>
    </row>
    <row r="38" spans="1:15" ht="30" customHeight="1">
      <c r="A38" s="2">
        <v>33</v>
      </c>
      <c r="B38" s="48" t="s">
        <v>333</v>
      </c>
      <c r="C38" s="69">
        <v>16</v>
      </c>
      <c r="D38" s="94">
        <f t="shared" si="0"/>
        <v>0.84210526315789469</v>
      </c>
      <c r="E38" s="69">
        <v>16</v>
      </c>
      <c r="F38" s="94">
        <f t="shared" si="1"/>
        <v>0.84210526315789469</v>
      </c>
      <c r="G38" s="69">
        <v>16</v>
      </c>
      <c r="H38" s="94">
        <f t="shared" si="2"/>
        <v>0.84210526315789469</v>
      </c>
      <c r="I38" s="143">
        <v>14</v>
      </c>
      <c r="J38" s="94">
        <f t="shared" si="3"/>
        <v>0.73684210526315785</v>
      </c>
      <c r="K38" s="69">
        <v>14</v>
      </c>
      <c r="L38" s="94">
        <f t="shared" si="4"/>
        <v>0.77777777777777779</v>
      </c>
      <c r="M38" s="91">
        <v>14</v>
      </c>
      <c r="N38" s="94">
        <f t="shared" si="5"/>
        <v>0.73684210526315785</v>
      </c>
      <c r="O38" s="94">
        <f t="shared" si="6"/>
        <v>0.79629629629629628</v>
      </c>
    </row>
    <row r="39" spans="1:15" ht="30" customHeight="1">
      <c r="A39" s="2">
        <v>34</v>
      </c>
      <c r="B39" s="48" t="s">
        <v>334</v>
      </c>
      <c r="C39" s="69">
        <v>12</v>
      </c>
      <c r="D39" s="94">
        <f t="shared" si="0"/>
        <v>0.63157894736842102</v>
      </c>
      <c r="E39" s="69">
        <v>12</v>
      </c>
      <c r="F39" s="94">
        <f t="shared" si="1"/>
        <v>0.63157894736842102</v>
      </c>
      <c r="G39" s="69">
        <v>12</v>
      </c>
      <c r="H39" s="94">
        <f t="shared" si="2"/>
        <v>0.63157894736842102</v>
      </c>
      <c r="I39" s="143">
        <v>12</v>
      </c>
      <c r="J39" s="94">
        <f t="shared" si="3"/>
        <v>0.63157894736842102</v>
      </c>
      <c r="K39" s="69">
        <v>12</v>
      </c>
      <c r="L39" s="94">
        <f t="shared" si="4"/>
        <v>0.66666666666666663</v>
      </c>
      <c r="M39" s="91">
        <v>12</v>
      </c>
      <c r="N39" s="94">
        <f t="shared" si="5"/>
        <v>0.63157894736842102</v>
      </c>
      <c r="O39" s="94">
        <f t="shared" si="6"/>
        <v>0.63742690058479523</v>
      </c>
    </row>
    <row r="40" spans="1:15" ht="30" customHeight="1">
      <c r="A40" s="2">
        <v>35</v>
      </c>
      <c r="B40" s="48" t="s">
        <v>335</v>
      </c>
      <c r="C40" s="69">
        <v>12</v>
      </c>
      <c r="D40" s="94">
        <f t="shared" si="0"/>
        <v>0.63157894736842102</v>
      </c>
      <c r="E40" s="69">
        <v>14</v>
      </c>
      <c r="F40" s="94">
        <f t="shared" si="1"/>
        <v>0.73684210526315785</v>
      </c>
      <c r="G40" s="69">
        <v>12</v>
      </c>
      <c r="H40" s="94">
        <f t="shared" si="2"/>
        <v>0.63157894736842102</v>
      </c>
      <c r="I40" s="143">
        <v>12</v>
      </c>
      <c r="J40" s="94">
        <f t="shared" si="3"/>
        <v>0.63157894736842102</v>
      </c>
      <c r="K40" s="69">
        <v>12</v>
      </c>
      <c r="L40" s="94">
        <f t="shared" si="4"/>
        <v>0.66666666666666663</v>
      </c>
      <c r="M40" s="91">
        <v>12</v>
      </c>
      <c r="N40" s="94">
        <f t="shared" si="5"/>
        <v>0.63157894736842102</v>
      </c>
      <c r="O40" s="94">
        <f t="shared" si="6"/>
        <v>0.65497076023391809</v>
      </c>
    </row>
    <row r="41" spans="1:15" ht="30" customHeight="1">
      <c r="A41" s="2">
        <v>36</v>
      </c>
      <c r="B41" s="48" t="s">
        <v>336</v>
      </c>
      <c r="C41" s="69">
        <v>17</v>
      </c>
      <c r="D41" s="94">
        <f t="shared" si="0"/>
        <v>0.89473684210526316</v>
      </c>
      <c r="E41" s="69">
        <v>17</v>
      </c>
      <c r="F41" s="94">
        <f t="shared" si="1"/>
        <v>0.89473684210526316</v>
      </c>
      <c r="G41" s="69">
        <v>17</v>
      </c>
      <c r="H41" s="94">
        <f t="shared" si="2"/>
        <v>0.89473684210526316</v>
      </c>
      <c r="I41" s="143">
        <v>12</v>
      </c>
      <c r="J41" s="94">
        <f t="shared" si="3"/>
        <v>0.63157894736842102</v>
      </c>
      <c r="K41" s="69">
        <v>12</v>
      </c>
      <c r="L41" s="94">
        <f t="shared" si="4"/>
        <v>0.66666666666666663</v>
      </c>
      <c r="M41" s="91">
        <v>12</v>
      </c>
      <c r="N41" s="94">
        <f t="shared" si="5"/>
        <v>0.63157894736842102</v>
      </c>
      <c r="O41" s="94">
        <f t="shared" si="6"/>
        <v>0.76900584795321636</v>
      </c>
    </row>
    <row r="42" spans="1:15" ht="30" customHeight="1">
      <c r="A42" s="61">
        <v>37</v>
      </c>
      <c r="B42" s="47" t="s">
        <v>337</v>
      </c>
      <c r="C42" s="69">
        <v>16</v>
      </c>
      <c r="D42" s="94">
        <f t="shared" si="0"/>
        <v>0.84210526315789469</v>
      </c>
      <c r="E42" s="69">
        <v>16</v>
      </c>
      <c r="F42" s="94">
        <f t="shared" si="1"/>
        <v>0.84210526315789469</v>
      </c>
      <c r="G42" s="69">
        <v>16</v>
      </c>
      <c r="H42" s="94">
        <f t="shared" si="2"/>
        <v>0.84210526315789469</v>
      </c>
      <c r="I42" s="143">
        <v>16</v>
      </c>
      <c r="J42" s="94">
        <f t="shared" si="3"/>
        <v>0.84210526315789469</v>
      </c>
      <c r="K42" s="69">
        <v>16</v>
      </c>
      <c r="L42" s="94">
        <f t="shared" si="4"/>
        <v>0.88888888888888884</v>
      </c>
      <c r="M42" s="91">
        <v>16</v>
      </c>
      <c r="N42" s="94">
        <f t="shared" si="5"/>
        <v>0.84210526315789469</v>
      </c>
      <c r="O42" s="94">
        <f t="shared" si="6"/>
        <v>0.84990253411306049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45" right="0.45" top="0.75" bottom="0.75" header="0.3" footer="0.3"/>
  <pageSetup paperSize="9"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workbookViewId="0">
      <selection activeCell="A6" sqref="A6:XFD18"/>
    </sheetView>
  </sheetViews>
  <sheetFormatPr defaultRowHeight="24.95" customHeight="1"/>
  <cols>
    <col min="1" max="1" width="9.140625" style="59" bestFit="1" customWidth="1"/>
    <col min="2" max="2" width="23.140625" style="15" bestFit="1" customWidth="1"/>
    <col min="3" max="3" width="9.140625" style="95"/>
    <col min="4" max="4" width="10.5703125" style="95" bestFit="1" customWidth="1"/>
    <col min="5" max="7" width="9.140625" style="95"/>
    <col min="11" max="13" width="9.140625" style="95"/>
    <col min="15" max="15" width="9.140625" style="100"/>
  </cols>
  <sheetData>
    <row r="1" spans="1:15" ht="24.95" customHeight="1">
      <c r="A1" s="156" t="s">
        <v>338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5" s="11" customFormat="1" ht="21">
      <c r="A2" s="28"/>
      <c r="B2" s="29" t="s">
        <v>201</v>
      </c>
      <c r="C2" s="155" t="s">
        <v>297</v>
      </c>
      <c r="D2" s="155"/>
      <c r="E2" s="155" t="s">
        <v>202</v>
      </c>
      <c r="F2" s="155"/>
      <c r="G2" s="155" t="s">
        <v>339</v>
      </c>
      <c r="H2" s="155"/>
      <c r="I2" s="155" t="s">
        <v>299</v>
      </c>
      <c r="J2" s="155"/>
      <c r="K2" s="158" t="s">
        <v>224</v>
      </c>
      <c r="L2" s="159"/>
      <c r="M2" s="155" t="s">
        <v>300</v>
      </c>
      <c r="N2" s="155"/>
      <c r="O2" s="38"/>
    </row>
    <row r="3" spans="1:15" s="4" customFormat="1" ht="24.95" customHeight="1">
      <c r="A3" s="5"/>
      <c r="B3" s="18" t="s">
        <v>210</v>
      </c>
      <c r="C3" s="106" t="s">
        <v>781</v>
      </c>
      <c r="D3" s="7" t="s">
        <v>207</v>
      </c>
      <c r="E3" s="123" t="s">
        <v>781</v>
      </c>
      <c r="F3" s="7" t="s">
        <v>207</v>
      </c>
      <c r="G3" s="106" t="s">
        <v>781</v>
      </c>
      <c r="H3" s="7" t="s">
        <v>207</v>
      </c>
      <c r="I3" s="104" t="s">
        <v>781</v>
      </c>
      <c r="J3" s="7" t="s">
        <v>207</v>
      </c>
      <c r="K3" s="106" t="s">
        <v>781</v>
      </c>
      <c r="L3" s="8" t="s">
        <v>207</v>
      </c>
      <c r="M3" s="106" t="s">
        <v>781</v>
      </c>
      <c r="N3" s="23" t="s">
        <v>207</v>
      </c>
      <c r="O3" s="6"/>
    </row>
    <row r="4" spans="1:15" s="4" customFormat="1" ht="24.95" customHeight="1">
      <c r="A4" s="51"/>
      <c r="B4" s="19" t="s">
        <v>208</v>
      </c>
      <c r="C4" s="52">
        <v>19</v>
      </c>
      <c r="D4" s="135"/>
      <c r="E4" s="52">
        <v>19</v>
      </c>
      <c r="F4" s="53"/>
      <c r="G4" s="52">
        <v>19</v>
      </c>
      <c r="H4" s="53"/>
      <c r="I4" s="143">
        <v>19</v>
      </c>
      <c r="J4" s="54"/>
      <c r="K4" s="52">
        <v>18</v>
      </c>
      <c r="L4" s="24"/>
      <c r="M4" s="52">
        <v>19</v>
      </c>
      <c r="N4" s="55"/>
      <c r="O4" s="24" t="s">
        <v>209</v>
      </c>
    </row>
    <row r="5" spans="1:15" s="57" customFormat="1" ht="22.5" customHeight="1">
      <c r="A5" s="56" t="s">
        <v>186</v>
      </c>
      <c r="B5" s="12" t="s">
        <v>187</v>
      </c>
      <c r="C5" s="108"/>
      <c r="D5" s="130"/>
      <c r="E5" s="124"/>
      <c r="F5" s="25"/>
      <c r="G5" s="108"/>
      <c r="H5" s="25"/>
      <c r="I5" s="141"/>
      <c r="J5" s="25"/>
      <c r="K5" s="108"/>
      <c r="L5" s="137"/>
      <c r="M5" s="108"/>
      <c r="N5" s="25"/>
      <c r="O5" s="101"/>
    </row>
    <row r="6" spans="1:15" s="58" customFormat="1" ht="30" customHeight="1">
      <c r="A6" s="2">
        <v>1</v>
      </c>
      <c r="B6" s="1" t="s">
        <v>340</v>
      </c>
      <c r="C6" s="69">
        <v>14</v>
      </c>
      <c r="D6" s="125">
        <f>C6/19</f>
        <v>0.73684210526315785</v>
      </c>
      <c r="E6" s="69">
        <v>14</v>
      </c>
      <c r="F6" s="125">
        <f>E6/19</f>
        <v>0.73684210526315785</v>
      </c>
      <c r="G6" s="69">
        <v>14</v>
      </c>
      <c r="H6" s="120">
        <f>G6/19</f>
        <v>0.73684210526315785</v>
      </c>
      <c r="I6" s="142">
        <v>14</v>
      </c>
      <c r="J6" s="125">
        <f>I6/19</f>
        <v>0.73684210526315785</v>
      </c>
      <c r="K6" s="69">
        <v>14</v>
      </c>
      <c r="L6" s="125">
        <f>K6/18</f>
        <v>0.77777777777777779</v>
      </c>
      <c r="M6" s="69">
        <v>14</v>
      </c>
      <c r="N6" s="94">
        <f>M6/19</f>
        <v>0.73684210526315785</v>
      </c>
      <c r="O6" s="94">
        <f>(D6+F6+H6+J6+L6+N6)/6</f>
        <v>0.74366471734892781</v>
      </c>
    </row>
    <row r="7" spans="1:15" s="58" customFormat="1" ht="30" customHeight="1">
      <c r="A7" s="2">
        <v>2</v>
      </c>
      <c r="B7" s="1" t="s">
        <v>341</v>
      </c>
      <c r="C7" s="69">
        <v>17</v>
      </c>
      <c r="D7" s="125">
        <f t="shared" ref="D7:D18" si="0">C7/19</f>
        <v>0.89473684210526316</v>
      </c>
      <c r="E7" s="69">
        <v>17</v>
      </c>
      <c r="F7" s="125">
        <f t="shared" ref="F7:F18" si="1">E7/19</f>
        <v>0.89473684210526316</v>
      </c>
      <c r="G7" s="69">
        <v>17</v>
      </c>
      <c r="H7" s="120">
        <f t="shared" ref="H7:H18" si="2">G7/19</f>
        <v>0.89473684210526316</v>
      </c>
      <c r="I7" s="142">
        <v>17</v>
      </c>
      <c r="J7" s="125">
        <f t="shared" ref="J7:J18" si="3">I7/19</f>
        <v>0.89473684210526316</v>
      </c>
      <c r="K7" s="69">
        <v>15</v>
      </c>
      <c r="L7" s="125">
        <f t="shared" ref="L7:L18" si="4">K7/18</f>
        <v>0.83333333333333337</v>
      </c>
      <c r="M7" s="69">
        <v>16</v>
      </c>
      <c r="N7" s="94">
        <f t="shared" ref="N7:N18" si="5">M7/19</f>
        <v>0.84210526315789469</v>
      </c>
      <c r="O7" s="94">
        <f t="shared" ref="O7:O18" si="6">(D7+F7+H7+J7+L7+N7)/6</f>
        <v>0.8757309941520468</v>
      </c>
    </row>
    <row r="8" spans="1:15" s="58" customFormat="1" ht="30" customHeight="1">
      <c r="A8" s="2">
        <v>3</v>
      </c>
      <c r="B8" s="1" t="s">
        <v>342</v>
      </c>
      <c r="C8" s="69">
        <v>19</v>
      </c>
      <c r="D8" s="125">
        <f t="shared" si="0"/>
        <v>1</v>
      </c>
      <c r="E8" s="69">
        <v>19</v>
      </c>
      <c r="F8" s="125">
        <f t="shared" si="1"/>
        <v>1</v>
      </c>
      <c r="G8" s="69">
        <v>19</v>
      </c>
      <c r="H8" s="120">
        <f t="shared" si="2"/>
        <v>1</v>
      </c>
      <c r="I8" s="142">
        <v>19</v>
      </c>
      <c r="J8" s="125">
        <f t="shared" si="3"/>
        <v>1</v>
      </c>
      <c r="K8" s="69">
        <v>17</v>
      </c>
      <c r="L8" s="125">
        <f t="shared" si="4"/>
        <v>0.94444444444444442</v>
      </c>
      <c r="M8" s="69">
        <v>18</v>
      </c>
      <c r="N8" s="94">
        <f t="shared" si="5"/>
        <v>0.94736842105263153</v>
      </c>
      <c r="O8" s="94">
        <f t="shared" si="6"/>
        <v>0.98196881091617938</v>
      </c>
    </row>
    <row r="9" spans="1:15" s="58" customFormat="1" ht="30" customHeight="1">
      <c r="A9" s="2">
        <v>4</v>
      </c>
      <c r="B9" s="1" t="s">
        <v>343</v>
      </c>
      <c r="C9" s="69">
        <v>8</v>
      </c>
      <c r="D9" s="125">
        <f t="shared" si="0"/>
        <v>0.42105263157894735</v>
      </c>
      <c r="E9" s="69">
        <v>8</v>
      </c>
      <c r="F9" s="125">
        <f t="shared" si="1"/>
        <v>0.42105263157894735</v>
      </c>
      <c r="G9" s="69">
        <v>8</v>
      </c>
      <c r="H9" s="120">
        <f t="shared" si="2"/>
        <v>0.42105263157894735</v>
      </c>
      <c r="I9" s="142">
        <v>8</v>
      </c>
      <c r="J9" s="125">
        <f t="shared" si="3"/>
        <v>0.42105263157894735</v>
      </c>
      <c r="K9" s="69">
        <v>10</v>
      </c>
      <c r="L9" s="125">
        <f t="shared" si="4"/>
        <v>0.55555555555555558</v>
      </c>
      <c r="M9" s="69">
        <v>10</v>
      </c>
      <c r="N9" s="94">
        <f t="shared" si="5"/>
        <v>0.52631578947368418</v>
      </c>
      <c r="O9" s="94">
        <f t="shared" si="6"/>
        <v>0.46101364522417149</v>
      </c>
    </row>
    <row r="10" spans="1:15" s="58" customFormat="1" ht="30" customHeight="1">
      <c r="A10" s="2">
        <v>5</v>
      </c>
      <c r="B10" s="1" t="s">
        <v>344</v>
      </c>
      <c r="C10" s="69">
        <v>18</v>
      </c>
      <c r="D10" s="125">
        <f t="shared" si="0"/>
        <v>0.94736842105263153</v>
      </c>
      <c r="E10" s="69">
        <v>18</v>
      </c>
      <c r="F10" s="125">
        <f t="shared" si="1"/>
        <v>0.94736842105263153</v>
      </c>
      <c r="G10" s="69">
        <v>18</v>
      </c>
      <c r="H10" s="120">
        <f t="shared" si="2"/>
        <v>0.94736842105263153</v>
      </c>
      <c r="I10" s="142">
        <v>18</v>
      </c>
      <c r="J10" s="125">
        <f t="shared" si="3"/>
        <v>0.94736842105263153</v>
      </c>
      <c r="K10" s="69">
        <v>16</v>
      </c>
      <c r="L10" s="125">
        <f t="shared" si="4"/>
        <v>0.88888888888888884</v>
      </c>
      <c r="M10" s="69">
        <v>16</v>
      </c>
      <c r="N10" s="94">
        <f t="shared" si="5"/>
        <v>0.84210526315789469</v>
      </c>
      <c r="O10" s="94">
        <f t="shared" si="6"/>
        <v>0.92007797270955161</v>
      </c>
    </row>
    <row r="11" spans="1:15" s="58" customFormat="1" ht="30" customHeight="1">
      <c r="A11" s="2">
        <v>6</v>
      </c>
      <c r="B11" s="1" t="s">
        <v>345</v>
      </c>
      <c r="C11" s="69">
        <v>17</v>
      </c>
      <c r="D11" s="125">
        <f t="shared" si="0"/>
        <v>0.89473684210526316</v>
      </c>
      <c r="E11" s="69">
        <v>17</v>
      </c>
      <c r="F11" s="125">
        <f t="shared" si="1"/>
        <v>0.89473684210526316</v>
      </c>
      <c r="G11" s="69">
        <v>17</v>
      </c>
      <c r="H11" s="120">
        <f t="shared" si="2"/>
        <v>0.89473684210526316</v>
      </c>
      <c r="I11" s="142">
        <v>17</v>
      </c>
      <c r="J11" s="125">
        <f t="shared" si="3"/>
        <v>0.89473684210526316</v>
      </c>
      <c r="K11" s="69">
        <v>16</v>
      </c>
      <c r="L11" s="125">
        <f t="shared" si="4"/>
        <v>0.88888888888888884</v>
      </c>
      <c r="M11" s="69">
        <v>17</v>
      </c>
      <c r="N11" s="94">
        <f t="shared" si="5"/>
        <v>0.89473684210526316</v>
      </c>
      <c r="O11" s="94">
        <f t="shared" si="6"/>
        <v>0.89376218323586742</v>
      </c>
    </row>
    <row r="12" spans="1:15" s="58" customFormat="1" ht="30" customHeight="1">
      <c r="A12" s="2">
        <v>7</v>
      </c>
      <c r="B12" s="1" t="s">
        <v>346</v>
      </c>
      <c r="C12" s="69">
        <v>17</v>
      </c>
      <c r="D12" s="125">
        <f t="shared" si="0"/>
        <v>0.89473684210526316</v>
      </c>
      <c r="E12" s="69">
        <v>17</v>
      </c>
      <c r="F12" s="125">
        <f t="shared" si="1"/>
        <v>0.89473684210526316</v>
      </c>
      <c r="G12" s="69">
        <v>17</v>
      </c>
      <c r="H12" s="120">
        <f t="shared" si="2"/>
        <v>0.89473684210526316</v>
      </c>
      <c r="I12" s="142">
        <v>17</v>
      </c>
      <c r="J12" s="125">
        <f t="shared" si="3"/>
        <v>0.89473684210526316</v>
      </c>
      <c r="K12" s="69">
        <v>15</v>
      </c>
      <c r="L12" s="125">
        <f t="shared" si="4"/>
        <v>0.83333333333333337</v>
      </c>
      <c r="M12" s="69">
        <v>15</v>
      </c>
      <c r="N12" s="94">
        <f t="shared" si="5"/>
        <v>0.78947368421052633</v>
      </c>
      <c r="O12" s="94">
        <f t="shared" si="6"/>
        <v>0.86695906432748548</v>
      </c>
    </row>
    <row r="13" spans="1:15" s="58" customFormat="1" ht="30" customHeight="1">
      <c r="A13" s="2">
        <v>8</v>
      </c>
      <c r="B13" s="1" t="s">
        <v>347</v>
      </c>
      <c r="C13" s="69">
        <v>14</v>
      </c>
      <c r="D13" s="125">
        <f t="shared" si="0"/>
        <v>0.73684210526315785</v>
      </c>
      <c r="E13" s="69">
        <v>14</v>
      </c>
      <c r="F13" s="125">
        <f t="shared" si="1"/>
        <v>0.73684210526315785</v>
      </c>
      <c r="G13" s="69">
        <v>14</v>
      </c>
      <c r="H13" s="120">
        <f t="shared" si="2"/>
        <v>0.73684210526315785</v>
      </c>
      <c r="I13" s="142">
        <v>14</v>
      </c>
      <c r="J13" s="125">
        <f t="shared" si="3"/>
        <v>0.73684210526315785</v>
      </c>
      <c r="K13" s="69">
        <v>10</v>
      </c>
      <c r="L13" s="125">
        <f t="shared" si="4"/>
        <v>0.55555555555555558</v>
      </c>
      <c r="M13" s="69">
        <v>10</v>
      </c>
      <c r="N13" s="94">
        <f t="shared" si="5"/>
        <v>0.52631578947368418</v>
      </c>
      <c r="O13" s="94">
        <f t="shared" si="6"/>
        <v>0.67153996101364521</v>
      </c>
    </row>
    <row r="14" spans="1:15" s="58" customFormat="1" ht="30" customHeight="1">
      <c r="A14" s="2">
        <v>9</v>
      </c>
      <c r="B14" s="1" t="s">
        <v>348</v>
      </c>
      <c r="C14" s="69">
        <v>18</v>
      </c>
      <c r="D14" s="125">
        <f t="shared" si="0"/>
        <v>0.94736842105263153</v>
      </c>
      <c r="E14" s="69">
        <v>18</v>
      </c>
      <c r="F14" s="125">
        <f t="shared" si="1"/>
        <v>0.94736842105263153</v>
      </c>
      <c r="G14" s="69">
        <v>18</v>
      </c>
      <c r="H14" s="120">
        <f t="shared" si="2"/>
        <v>0.94736842105263153</v>
      </c>
      <c r="I14" s="142">
        <v>18</v>
      </c>
      <c r="J14" s="125">
        <f t="shared" si="3"/>
        <v>0.94736842105263153</v>
      </c>
      <c r="K14" s="69">
        <v>11</v>
      </c>
      <c r="L14" s="125">
        <f t="shared" si="4"/>
        <v>0.61111111111111116</v>
      </c>
      <c r="M14" s="69">
        <v>11</v>
      </c>
      <c r="N14" s="94">
        <f t="shared" si="5"/>
        <v>0.57894736842105265</v>
      </c>
      <c r="O14" s="94">
        <f t="shared" si="6"/>
        <v>0.82992202729044828</v>
      </c>
    </row>
    <row r="15" spans="1:15" s="58" customFormat="1" ht="30" customHeight="1">
      <c r="A15" s="2">
        <v>10</v>
      </c>
      <c r="B15" s="1" t="s">
        <v>349</v>
      </c>
      <c r="C15" s="69">
        <v>15</v>
      </c>
      <c r="D15" s="125">
        <f t="shared" si="0"/>
        <v>0.78947368421052633</v>
      </c>
      <c r="E15" s="69">
        <v>15</v>
      </c>
      <c r="F15" s="125">
        <f t="shared" si="1"/>
        <v>0.78947368421052633</v>
      </c>
      <c r="G15" s="69">
        <v>15</v>
      </c>
      <c r="H15" s="120">
        <f t="shared" si="2"/>
        <v>0.78947368421052633</v>
      </c>
      <c r="I15" s="142">
        <v>15</v>
      </c>
      <c r="J15" s="125">
        <f t="shared" si="3"/>
        <v>0.78947368421052633</v>
      </c>
      <c r="K15" s="69">
        <v>14</v>
      </c>
      <c r="L15" s="125">
        <f t="shared" si="4"/>
        <v>0.77777777777777779</v>
      </c>
      <c r="M15" s="69">
        <v>15</v>
      </c>
      <c r="N15" s="94">
        <f t="shared" si="5"/>
        <v>0.78947368421052633</v>
      </c>
      <c r="O15" s="94">
        <f t="shared" si="6"/>
        <v>0.78752436647173496</v>
      </c>
    </row>
    <row r="16" spans="1:15" s="58" customFormat="1" ht="30" customHeight="1">
      <c r="A16" s="2">
        <v>11</v>
      </c>
      <c r="B16" s="1" t="s">
        <v>350</v>
      </c>
      <c r="C16" s="69">
        <v>18</v>
      </c>
      <c r="D16" s="125">
        <f t="shared" si="0"/>
        <v>0.94736842105263153</v>
      </c>
      <c r="E16" s="69">
        <v>18</v>
      </c>
      <c r="F16" s="125">
        <f t="shared" si="1"/>
        <v>0.94736842105263153</v>
      </c>
      <c r="G16" s="69">
        <v>18</v>
      </c>
      <c r="H16" s="120">
        <f t="shared" si="2"/>
        <v>0.94736842105263153</v>
      </c>
      <c r="I16" s="142">
        <v>18</v>
      </c>
      <c r="J16" s="125">
        <f t="shared" si="3"/>
        <v>0.94736842105263153</v>
      </c>
      <c r="K16" s="69">
        <v>11</v>
      </c>
      <c r="L16" s="125">
        <f t="shared" si="4"/>
        <v>0.61111111111111116</v>
      </c>
      <c r="M16" s="69">
        <v>11</v>
      </c>
      <c r="N16" s="94">
        <f t="shared" si="5"/>
        <v>0.57894736842105265</v>
      </c>
      <c r="O16" s="94">
        <f t="shared" si="6"/>
        <v>0.82992202729044828</v>
      </c>
    </row>
    <row r="17" spans="1:15" s="58" customFormat="1" ht="30" customHeight="1">
      <c r="A17" s="2">
        <v>12</v>
      </c>
      <c r="B17" s="1" t="s">
        <v>351</v>
      </c>
      <c r="C17" s="69">
        <v>15</v>
      </c>
      <c r="D17" s="125">
        <f t="shared" si="0"/>
        <v>0.78947368421052633</v>
      </c>
      <c r="E17" s="69">
        <v>15</v>
      </c>
      <c r="F17" s="125">
        <f t="shared" si="1"/>
        <v>0.78947368421052633</v>
      </c>
      <c r="G17" s="69">
        <v>15</v>
      </c>
      <c r="H17" s="120">
        <f t="shared" si="2"/>
        <v>0.78947368421052633</v>
      </c>
      <c r="I17" s="142">
        <v>15</v>
      </c>
      <c r="J17" s="125">
        <f t="shared" si="3"/>
        <v>0.78947368421052633</v>
      </c>
      <c r="K17" s="69">
        <v>13</v>
      </c>
      <c r="L17" s="125">
        <f t="shared" si="4"/>
        <v>0.72222222222222221</v>
      </c>
      <c r="M17" s="69">
        <v>13</v>
      </c>
      <c r="N17" s="94">
        <f t="shared" si="5"/>
        <v>0.68421052631578949</v>
      </c>
      <c r="O17" s="94">
        <f t="shared" si="6"/>
        <v>0.7607212475633528</v>
      </c>
    </row>
    <row r="18" spans="1:15" s="58" customFormat="1" ht="30" customHeight="1">
      <c r="A18" s="2">
        <v>13</v>
      </c>
      <c r="B18" s="1" t="s">
        <v>352</v>
      </c>
      <c r="C18" s="69">
        <v>19</v>
      </c>
      <c r="D18" s="125">
        <f t="shared" si="0"/>
        <v>1</v>
      </c>
      <c r="E18" s="69">
        <v>19</v>
      </c>
      <c r="F18" s="125">
        <f t="shared" si="1"/>
        <v>1</v>
      </c>
      <c r="G18" s="69">
        <v>19</v>
      </c>
      <c r="H18" s="120">
        <f t="shared" si="2"/>
        <v>1</v>
      </c>
      <c r="I18" s="142">
        <v>19</v>
      </c>
      <c r="J18" s="125">
        <f t="shared" si="3"/>
        <v>1</v>
      </c>
      <c r="K18" s="69">
        <v>18</v>
      </c>
      <c r="L18" s="125">
        <f t="shared" si="4"/>
        <v>1</v>
      </c>
      <c r="M18" s="69">
        <v>19</v>
      </c>
      <c r="N18" s="94">
        <f t="shared" si="5"/>
        <v>1</v>
      </c>
      <c r="O18" s="94">
        <f t="shared" si="6"/>
        <v>1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4"/>
  <sheetViews>
    <sheetView workbookViewId="0">
      <selection activeCell="G18" sqref="G18"/>
    </sheetView>
  </sheetViews>
  <sheetFormatPr defaultRowHeight="24.95" customHeight="1"/>
  <cols>
    <col min="1" max="1" width="6.42578125" style="16" bestFit="1" customWidth="1"/>
    <col min="2" max="2" width="26.28515625" style="15" bestFit="1" customWidth="1"/>
    <col min="3" max="3" width="8.28515625" style="4" customWidth="1"/>
    <col min="4" max="4" width="9.140625" style="6"/>
    <col min="5" max="5" width="9.140625" style="4"/>
    <col min="6" max="6" width="9.140625" style="6"/>
    <col min="7" max="7" width="9.140625" style="4"/>
    <col min="8" max="8" width="9.140625" style="97"/>
    <col min="9" max="9" width="9.140625" style="17"/>
    <col min="10" max="10" width="9.140625" style="97"/>
    <col min="11" max="11" width="9.140625" style="4"/>
    <col min="12" max="12" width="9.140625" style="97"/>
    <col min="13" max="13" width="9.140625" style="4"/>
    <col min="14" max="14" width="9.140625" style="97"/>
    <col min="15" max="16384" width="9.140625" style="4"/>
  </cols>
  <sheetData>
    <row r="1" spans="1:15" s="11" customFormat="1" ht="24.95" customHeight="1">
      <c r="A1" s="151" t="s">
        <v>223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5" s="11" customFormat="1" ht="21">
      <c r="A2" s="28"/>
      <c r="B2" s="29" t="s">
        <v>201</v>
      </c>
      <c r="C2" s="160" t="s">
        <v>224</v>
      </c>
      <c r="D2" s="160"/>
      <c r="E2" s="160" t="s">
        <v>225</v>
      </c>
      <c r="F2" s="160"/>
      <c r="G2" s="160" t="s">
        <v>220</v>
      </c>
      <c r="H2" s="160"/>
      <c r="I2" s="160" t="s">
        <v>226</v>
      </c>
      <c r="J2" s="160"/>
      <c r="K2" s="160" t="s">
        <v>221</v>
      </c>
      <c r="L2" s="160"/>
      <c r="M2" s="161" t="s">
        <v>227</v>
      </c>
      <c r="N2" s="162"/>
      <c r="O2" s="38"/>
    </row>
    <row r="3" spans="1:15" s="11" customFormat="1" ht="24.95" customHeight="1">
      <c r="A3" s="28"/>
      <c r="B3" s="29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105" t="s">
        <v>781</v>
      </c>
      <c r="L3" s="32" t="s">
        <v>207</v>
      </c>
      <c r="M3" s="105" t="s">
        <v>781</v>
      </c>
      <c r="N3" s="32" t="s">
        <v>207</v>
      </c>
      <c r="O3" s="38"/>
    </row>
    <row r="4" spans="1:15" s="11" customFormat="1" ht="24.95" customHeight="1">
      <c r="A4" s="39"/>
      <c r="B4" s="49" t="s">
        <v>208</v>
      </c>
      <c r="C4" s="27">
        <v>19</v>
      </c>
      <c r="D4" s="98"/>
      <c r="E4" s="109">
        <v>19</v>
      </c>
      <c r="F4" s="98"/>
      <c r="G4" s="86">
        <v>19</v>
      </c>
      <c r="H4" s="40"/>
      <c r="I4" s="109">
        <v>20</v>
      </c>
      <c r="J4" s="41"/>
      <c r="K4" s="109">
        <v>19</v>
      </c>
      <c r="L4" s="42"/>
      <c r="M4" s="144">
        <v>19</v>
      </c>
      <c r="N4" s="42"/>
      <c r="O4" s="26" t="s">
        <v>209</v>
      </c>
    </row>
    <row r="5" spans="1:15" s="44" customFormat="1" ht="19.5" customHeight="1">
      <c r="A5" s="13" t="s">
        <v>222</v>
      </c>
      <c r="B5" s="12" t="s">
        <v>187</v>
      </c>
      <c r="C5" s="85"/>
      <c r="D5" s="99"/>
      <c r="E5" s="111"/>
      <c r="F5" s="99"/>
      <c r="G5" s="88"/>
      <c r="H5" s="96"/>
      <c r="I5" s="111"/>
      <c r="J5" s="96"/>
      <c r="K5" s="111"/>
      <c r="L5" s="96"/>
      <c r="M5" s="146"/>
      <c r="N5" s="96"/>
      <c r="O5" s="43"/>
    </row>
    <row r="6" spans="1:15" s="11" customFormat="1" ht="21.95" customHeight="1">
      <c r="A6" s="2">
        <v>1</v>
      </c>
      <c r="B6" s="48" t="s">
        <v>228</v>
      </c>
      <c r="C6" s="2">
        <v>15</v>
      </c>
      <c r="D6" s="26">
        <f>C6/19</f>
        <v>0.78947368421052633</v>
      </c>
      <c r="E6" s="75">
        <v>15</v>
      </c>
      <c r="F6" s="26">
        <f>E6/19</f>
        <v>0.78947368421052633</v>
      </c>
      <c r="G6" s="89">
        <v>15</v>
      </c>
      <c r="H6" s="26">
        <f>G6/19</f>
        <v>0.78947368421052633</v>
      </c>
      <c r="I6" s="75">
        <v>15</v>
      </c>
      <c r="J6" s="26">
        <f>I6/20</f>
        <v>0.75</v>
      </c>
      <c r="K6" s="75">
        <v>15</v>
      </c>
      <c r="L6" s="26">
        <f>K6/19</f>
        <v>0.78947368421052633</v>
      </c>
      <c r="M6" s="144">
        <v>15</v>
      </c>
      <c r="N6" s="26">
        <f>M6/19</f>
        <v>0.78947368421052633</v>
      </c>
      <c r="O6" s="26">
        <f>(D6+F6+H6+J6+L6+N6)/6</f>
        <v>0.78289473684210531</v>
      </c>
    </row>
    <row r="7" spans="1:15" s="11" customFormat="1" ht="21.95" customHeight="1">
      <c r="A7" s="2">
        <v>2</v>
      </c>
      <c r="B7" s="48" t="s">
        <v>229</v>
      </c>
      <c r="C7" s="2">
        <v>13</v>
      </c>
      <c r="D7" s="26">
        <f t="shared" ref="D7:D70" si="0">C7/19</f>
        <v>0.68421052631578949</v>
      </c>
      <c r="E7" s="75">
        <v>13</v>
      </c>
      <c r="F7" s="26">
        <f t="shared" ref="F7:F70" si="1">E7/19</f>
        <v>0.68421052631578949</v>
      </c>
      <c r="G7" s="89">
        <v>13</v>
      </c>
      <c r="H7" s="26">
        <f t="shared" ref="H7:H70" si="2">G7/19</f>
        <v>0.68421052631578949</v>
      </c>
      <c r="I7" s="75">
        <v>14</v>
      </c>
      <c r="J7" s="26">
        <f t="shared" ref="J7:J70" si="3">I7/20</f>
        <v>0.7</v>
      </c>
      <c r="K7" s="75">
        <v>13</v>
      </c>
      <c r="L7" s="26">
        <f t="shared" ref="L7:L70" si="4">K7/19</f>
        <v>0.68421052631578949</v>
      </c>
      <c r="M7" s="144">
        <v>13</v>
      </c>
      <c r="N7" s="26">
        <f t="shared" ref="N7:N70" si="5">M7/19</f>
        <v>0.68421052631578949</v>
      </c>
      <c r="O7" s="26">
        <f t="shared" ref="O7:O70" si="6">(D7+F7+H7+J7+L7+N7)/6</f>
        <v>0.68684210526315781</v>
      </c>
    </row>
    <row r="8" spans="1:15" s="11" customFormat="1" ht="21.95" customHeight="1">
      <c r="A8" s="2">
        <v>3</v>
      </c>
      <c r="B8" s="48" t="s">
        <v>230</v>
      </c>
      <c r="C8" s="2">
        <v>15</v>
      </c>
      <c r="D8" s="26">
        <f t="shared" si="0"/>
        <v>0.78947368421052633</v>
      </c>
      <c r="E8" s="75">
        <v>15</v>
      </c>
      <c r="F8" s="26">
        <f t="shared" si="1"/>
        <v>0.78947368421052633</v>
      </c>
      <c r="G8" s="89">
        <v>16</v>
      </c>
      <c r="H8" s="26">
        <f t="shared" si="2"/>
        <v>0.84210526315789469</v>
      </c>
      <c r="I8" s="75">
        <v>17</v>
      </c>
      <c r="J8" s="26">
        <f t="shared" si="3"/>
        <v>0.85</v>
      </c>
      <c r="K8" s="75">
        <v>15</v>
      </c>
      <c r="L8" s="26">
        <f t="shared" si="4"/>
        <v>0.78947368421052633</v>
      </c>
      <c r="M8" s="144">
        <v>15</v>
      </c>
      <c r="N8" s="26">
        <f t="shared" si="5"/>
        <v>0.78947368421052633</v>
      </c>
      <c r="O8" s="26">
        <f t="shared" si="6"/>
        <v>0.80833333333333346</v>
      </c>
    </row>
    <row r="9" spans="1:15" s="11" customFormat="1" ht="21.95" customHeight="1">
      <c r="A9" s="2">
        <v>4</v>
      </c>
      <c r="B9" s="48" t="s">
        <v>231</v>
      </c>
      <c r="C9" s="2">
        <v>15</v>
      </c>
      <c r="D9" s="26">
        <f t="shared" si="0"/>
        <v>0.78947368421052633</v>
      </c>
      <c r="E9" s="75">
        <v>15</v>
      </c>
      <c r="F9" s="26">
        <f t="shared" si="1"/>
        <v>0.78947368421052633</v>
      </c>
      <c r="G9" s="89">
        <v>16</v>
      </c>
      <c r="H9" s="26">
        <f t="shared" si="2"/>
        <v>0.84210526315789469</v>
      </c>
      <c r="I9" s="75">
        <v>16</v>
      </c>
      <c r="J9" s="26">
        <f t="shared" si="3"/>
        <v>0.8</v>
      </c>
      <c r="K9" s="75">
        <v>15</v>
      </c>
      <c r="L9" s="26">
        <f t="shared" si="4"/>
        <v>0.78947368421052633</v>
      </c>
      <c r="M9" s="144">
        <v>15</v>
      </c>
      <c r="N9" s="26">
        <f t="shared" si="5"/>
        <v>0.78947368421052633</v>
      </c>
      <c r="O9" s="26">
        <f t="shared" si="6"/>
        <v>0.80000000000000016</v>
      </c>
    </row>
    <row r="10" spans="1:15" s="11" customFormat="1" ht="21.95" customHeight="1">
      <c r="A10" s="2">
        <v>5</v>
      </c>
      <c r="B10" s="48" t="s">
        <v>232</v>
      </c>
      <c r="C10" s="2">
        <v>14</v>
      </c>
      <c r="D10" s="26">
        <f t="shared" si="0"/>
        <v>0.73684210526315785</v>
      </c>
      <c r="E10" s="75">
        <v>14</v>
      </c>
      <c r="F10" s="26">
        <f t="shared" si="1"/>
        <v>0.73684210526315785</v>
      </c>
      <c r="G10" s="89">
        <v>14</v>
      </c>
      <c r="H10" s="26">
        <f t="shared" si="2"/>
        <v>0.73684210526315785</v>
      </c>
      <c r="I10" s="75">
        <v>17</v>
      </c>
      <c r="J10" s="26">
        <f t="shared" si="3"/>
        <v>0.85</v>
      </c>
      <c r="K10" s="75">
        <v>14</v>
      </c>
      <c r="L10" s="26">
        <f t="shared" si="4"/>
        <v>0.73684210526315785</v>
      </c>
      <c r="M10" s="144">
        <v>14</v>
      </c>
      <c r="N10" s="26">
        <f t="shared" si="5"/>
        <v>0.73684210526315785</v>
      </c>
      <c r="O10" s="26">
        <f t="shared" si="6"/>
        <v>0.75570175438596487</v>
      </c>
    </row>
    <row r="11" spans="1:15" s="11" customFormat="1" ht="21.95" customHeight="1">
      <c r="A11" s="2">
        <v>6</v>
      </c>
      <c r="B11" s="48" t="s">
        <v>233</v>
      </c>
      <c r="C11" s="2">
        <v>15</v>
      </c>
      <c r="D11" s="26">
        <f t="shared" si="0"/>
        <v>0.78947368421052633</v>
      </c>
      <c r="E11" s="75">
        <v>15</v>
      </c>
      <c r="F11" s="26">
        <f t="shared" si="1"/>
        <v>0.78947368421052633</v>
      </c>
      <c r="G11" s="89">
        <v>15</v>
      </c>
      <c r="H11" s="26">
        <f t="shared" si="2"/>
        <v>0.78947368421052633</v>
      </c>
      <c r="I11" s="75">
        <v>15</v>
      </c>
      <c r="J11" s="26">
        <f t="shared" si="3"/>
        <v>0.75</v>
      </c>
      <c r="K11" s="75">
        <v>15</v>
      </c>
      <c r="L11" s="26">
        <f t="shared" si="4"/>
        <v>0.78947368421052633</v>
      </c>
      <c r="M11" s="144">
        <v>15</v>
      </c>
      <c r="N11" s="26">
        <f t="shared" si="5"/>
        <v>0.78947368421052633</v>
      </c>
      <c r="O11" s="26">
        <f t="shared" si="6"/>
        <v>0.78289473684210531</v>
      </c>
    </row>
    <row r="12" spans="1:15" s="11" customFormat="1" ht="21.95" customHeight="1">
      <c r="A12" s="2">
        <v>7</v>
      </c>
      <c r="B12" s="48" t="s">
        <v>234</v>
      </c>
      <c r="C12" s="2">
        <v>17</v>
      </c>
      <c r="D12" s="26">
        <f t="shared" si="0"/>
        <v>0.89473684210526316</v>
      </c>
      <c r="E12" s="75">
        <v>17</v>
      </c>
      <c r="F12" s="26">
        <f t="shared" si="1"/>
        <v>0.89473684210526316</v>
      </c>
      <c r="G12" s="89">
        <v>17</v>
      </c>
      <c r="H12" s="26">
        <f t="shared" si="2"/>
        <v>0.89473684210526316</v>
      </c>
      <c r="I12" s="75">
        <v>15</v>
      </c>
      <c r="J12" s="26">
        <f t="shared" si="3"/>
        <v>0.75</v>
      </c>
      <c r="K12" s="75">
        <v>17</v>
      </c>
      <c r="L12" s="26">
        <f t="shared" si="4"/>
        <v>0.89473684210526316</v>
      </c>
      <c r="M12" s="144">
        <v>17</v>
      </c>
      <c r="N12" s="26">
        <f t="shared" si="5"/>
        <v>0.89473684210526316</v>
      </c>
      <c r="O12" s="26">
        <f t="shared" si="6"/>
        <v>0.87061403508771917</v>
      </c>
    </row>
    <row r="13" spans="1:15" s="11" customFormat="1" ht="21.95" customHeight="1">
      <c r="A13" s="2">
        <v>8</v>
      </c>
      <c r="B13" s="48" t="s">
        <v>235</v>
      </c>
      <c r="C13" s="2">
        <v>18</v>
      </c>
      <c r="D13" s="26">
        <f t="shared" si="0"/>
        <v>0.94736842105263153</v>
      </c>
      <c r="E13" s="75">
        <v>18</v>
      </c>
      <c r="F13" s="26">
        <f t="shared" si="1"/>
        <v>0.94736842105263153</v>
      </c>
      <c r="G13" s="89">
        <v>18</v>
      </c>
      <c r="H13" s="26">
        <f t="shared" si="2"/>
        <v>0.94736842105263153</v>
      </c>
      <c r="I13" s="75">
        <v>18</v>
      </c>
      <c r="J13" s="26">
        <f t="shared" si="3"/>
        <v>0.9</v>
      </c>
      <c r="K13" s="75">
        <v>18</v>
      </c>
      <c r="L13" s="26">
        <f t="shared" si="4"/>
        <v>0.94736842105263153</v>
      </c>
      <c r="M13" s="144">
        <v>18</v>
      </c>
      <c r="N13" s="26">
        <f t="shared" si="5"/>
        <v>0.94736842105263153</v>
      </c>
      <c r="O13" s="26">
        <f t="shared" si="6"/>
        <v>0.93947368421052635</v>
      </c>
    </row>
    <row r="14" spans="1:15" s="11" customFormat="1" ht="21.95" customHeight="1">
      <c r="A14" s="2">
        <v>9</v>
      </c>
      <c r="B14" s="48" t="s">
        <v>236</v>
      </c>
      <c r="C14" s="2">
        <v>15</v>
      </c>
      <c r="D14" s="26">
        <f t="shared" si="0"/>
        <v>0.78947368421052633</v>
      </c>
      <c r="E14" s="75">
        <v>15</v>
      </c>
      <c r="F14" s="26">
        <f t="shared" si="1"/>
        <v>0.78947368421052633</v>
      </c>
      <c r="G14" s="89">
        <v>15</v>
      </c>
      <c r="H14" s="26">
        <f t="shared" si="2"/>
        <v>0.78947368421052633</v>
      </c>
      <c r="I14" s="75">
        <v>18</v>
      </c>
      <c r="J14" s="26">
        <f t="shared" si="3"/>
        <v>0.9</v>
      </c>
      <c r="K14" s="75">
        <v>15</v>
      </c>
      <c r="L14" s="26">
        <f t="shared" si="4"/>
        <v>0.78947368421052633</v>
      </c>
      <c r="M14" s="144"/>
      <c r="N14" s="26">
        <f t="shared" si="5"/>
        <v>0</v>
      </c>
      <c r="O14" s="26">
        <f t="shared" si="6"/>
        <v>0.67631578947368409</v>
      </c>
    </row>
    <row r="15" spans="1:15" s="11" customFormat="1" ht="21.95" customHeight="1">
      <c r="A15" s="2">
        <v>10</v>
      </c>
      <c r="B15" s="48" t="s">
        <v>237</v>
      </c>
      <c r="C15" s="2">
        <v>15</v>
      </c>
      <c r="D15" s="26">
        <f t="shared" si="0"/>
        <v>0.78947368421052633</v>
      </c>
      <c r="E15" s="75">
        <v>15</v>
      </c>
      <c r="F15" s="26">
        <f t="shared" si="1"/>
        <v>0.78947368421052633</v>
      </c>
      <c r="G15" s="89">
        <v>15</v>
      </c>
      <c r="H15" s="26">
        <f t="shared" si="2"/>
        <v>0.78947368421052633</v>
      </c>
      <c r="I15" s="75">
        <v>16</v>
      </c>
      <c r="J15" s="26">
        <f t="shared" si="3"/>
        <v>0.8</v>
      </c>
      <c r="K15" s="75">
        <v>15</v>
      </c>
      <c r="L15" s="26">
        <f t="shared" si="4"/>
        <v>0.78947368421052633</v>
      </c>
      <c r="M15" s="144">
        <v>15</v>
      </c>
      <c r="N15" s="26">
        <f t="shared" si="5"/>
        <v>0.78947368421052633</v>
      </c>
      <c r="O15" s="26">
        <f t="shared" si="6"/>
        <v>0.79122807017543861</v>
      </c>
    </row>
    <row r="16" spans="1:15" s="11" customFormat="1" ht="21.95" customHeight="1">
      <c r="A16" s="2">
        <v>11</v>
      </c>
      <c r="B16" s="48" t="s">
        <v>238</v>
      </c>
      <c r="C16" s="2">
        <v>15</v>
      </c>
      <c r="D16" s="26">
        <f t="shared" si="0"/>
        <v>0.78947368421052633</v>
      </c>
      <c r="E16" s="75">
        <v>15</v>
      </c>
      <c r="F16" s="26">
        <f t="shared" si="1"/>
        <v>0.78947368421052633</v>
      </c>
      <c r="G16" s="89">
        <v>15</v>
      </c>
      <c r="H16" s="26">
        <f t="shared" si="2"/>
        <v>0.78947368421052633</v>
      </c>
      <c r="I16" s="75">
        <v>16</v>
      </c>
      <c r="J16" s="26">
        <f t="shared" si="3"/>
        <v>0.8</v>
      </c>
      <c r="K16" s="75">
        <v>15</v>
      </c>
      <c r="L16" s="26">
        <f t="shared" si="4"/>
        <v>0.78947368421052633</v>
      </c>
      <c r="M16" s="144">
        <v>15</v>
      </c>
      <c r="N16" s="26">
        <f t="shared" si="5"/>
        <v>0.78947368421052633</v>
      </c>
      <c r="O16" s="26">
        <f t="shared" si="6"/>
        <v>0.79122807017543861</v>
      </c>
    </row>
    <row r="17" spans="1:15" s="11" customFormat="1" ht="21.95" customHeight="1">
      <c r="A17" s="2">
        <v>12</v>
      </c>
      <c r="B17" s="48" t="s">
        <v>239</v>
      </c>
      <c r="C17" s="2">
        <v>18</v>
      </c>
      <c r="D17" s="26">
        <f t="shared" si="0"/>
        <v>0.94736842105263153</v>
      </c>
      <c r="E17" s="75">
        <v>18</v>
      </c>
      <c r="F17" s="26">
        <f t="shared" si="1"/>
        <v>0.94736842105263153</v>
      </c>
      <c r="G17" s="89">
        <v>18</v>
      </c>
      <c r="H17" s="26">
        <f t="shared" si="2"/>
        <v>0.94736842105263153</v>
      </c>
      <c r="I17" s="75">
        <v>19</v>
      </c>
      <c r="J17" s="26">
        <f t="shared" si="3"/>
        <v>0.95</v>
      </c>
      <c r="K17" s="75">
        <v>18</v>
      </c>
      <c r="L17" s="26">
        <f t="shared" si="4"/>
        <v>0.94736842105263153</v>
      </c>
      <c r="M17" s="144">
        <v>18</v>
      </c>
      <c r="N17" s="26">
        <f t="shared" si="5"/>
        <v>0.94736842105263153</v>
      </c>
      <c r="O17" s="26">
        <f t="shared" si="6"/>
        <v>0.94780701754385976</v>
      </c>
    </row>
    <row r="18" spans="1:15" s="11" customFormat="1" ht="21.95" customHeight="1">
      <c r="A18" s="2">
        <v>13</v>
      </c>
      <c r="B18" s="48" t="s">
        <v>240</v>
      </c>
      <c r="C18" s="2">
        <v>17</v>
      </c>
      <c r="D18" s="26">
        <f t="shared" si="0"/>
        <v>0.89473684210526316</v>
      </c>
      <c r="E18" s="75">
        <v>17</v>
      </c>
      <c r="F18" s="26">
        <f t="shared" si="1"/>
        <v>0.89473684210526316</v>
      </c>
      <c r="G18" s="89">
        <v>17</v>
      </c>
      <c r="H18" s="26">
        <f t="shared" si="2"/>
        <v>0.89473684210526316</v>
      </c>
      <c r="I18" s="75">
        <v>17</v>
      </c>
      <c r="J18" s="26">
        <f t="shared" si="3"/>
        <v>0.85</v>
      </c>
      <c r="K18" s="75">
        <v>17</v>
      </c>
      <c r="L18" s="26">
        <f t="shared" si="4"/>
        <v>0.89473684210526316</v>
      </c>
      <c r="M18" s="144">
        <v>17</v>
      </c>
      <c r="N18" s="26">
        <f t="shared" si="5"/>
        <v>0.89473684210526316</v>
      </c>
      <c r="O18" s="26">
        <f t="shared" si="6"/>
        <v>0.88728070175438589</v>
      </c>
    </row>
    <row r="19" spans="1:15" s="11" customFormat="1" ht="21.95" customHeight="1">
      <c r="A19" s="2">
        <v>14</v>
      </c>
      <c r="B19" s="48" t="s">
        <v>241</v>
      </c>
      <c r="C19" s="2">
        <v>15</v>
      </c>
      <c r="D19" s="26">
        <f t="shared" si="0"/>
        <v>0.78947368421052633</v>
      </c>
      <c r="E19" s="75">
        <v>15</v>
      </c>
      <c r="F19" s="26">
        <f t="shared" si="1"/>
        <v>0.78947368421052633</v>
      </c>
      <c r="G19" s="89">
        <v>15</v>
      </c>
      <c r="H19" s="26">
        <f t="shared" si="2"/>
        <v>0.78947368421052633</v>
      </c>
      <c r="I19" s="75">
        <v>16</v>
      </c>
      <c r="J19" s="26">
        <f t="shared" si="3"/>
        <v>0.8</v>
      </c>
      <c r="K19" s="75">
        <v>15</v>
      </c>
      <c r="L19" s="26">
        <f t="shared" si="4"/>
        <v>0.78947368421052633</v>
      </c>
      <c r="M19" s="144">
        <v>15</v>
      </c>
      <c r="N19" s="26">
        <f t="shared" si="5"/>
        <v>0.78947368421052633</v>
      </c>
      <c r="O19" s="26">
        <f t="shared" si="6"/>
        <v>0.79122807017543861</v>
      </c>
    </row>
    <row r="20" spans="1:15" s="11" customFormat="1" ht="21.95" customHeight="1">
      <c r="A20" s="2">
        <v>15</v>
      </c>
      <c r="B20" s="48" t="s">
        <v>242</v>
      </c>
      <c r="C20" s="2">
        <v>15</v>
      </c>
      <c r="D20" s="26">
        <f t="shared" si="0"/>
        <v>0.78947368421052633</v>
      </c>
      <c r="E20" s="75">
        <v>15</v>
      </c>
      <c r="F20" s="26">
        <f t="shared" si="1"/>
        <v>0.78947368421052633</v>
      </c>
      <c r="G20" s="89">
        <v>15</v>
      </c>
      <c r="H20" s="26">
        <f t="shared" si="2"/>
        <v>0.78947368421052633</v>
      </c>
      <c r="I20" s="75">
        <v>17</v>
      </c>
      <c r="J20" s="26">
        <f t="shared" si="3"/>
        <v>0.85</v>
      </c>
      <c r="K20" s="75">
        <v>15</v>
      </c>
      <c r="L20" s="26">
        <f t="shared" si="4"/>
        <v>0.78947368421052633</v>
      </c>
      <c r="M20" s="144">
        <v>15</v>
      </c>
      <c r="N20" s="26">
        <f t="shared" si="5"/>
        <v>0.78947368421052633</v>
      </c>
      <c r="O20" s="26">
        <f t="shared" si="6"/>
        <v>0.79956140350877192</v>
      </c>
    </row>
    <row r="21" spans="1:15" s="11" customFormat="1" ht="21.95" customHeight="1">
      <c r="A21" s="2">
        <v>16</v>
      </c>
      <c r="B21" s="48" t="s">
        <v>243</v>
      </c>
      <c r="C21" s="2">
        <v>12</v>
      </c>
      <c r="D21" s="26">
        <f t="shared" si="0"/>
        <v>0.63157894736842102</v>
      </c>
      <c r="E21" s="75">
        <v>12</v>
      </c>
      <c r="F21" s="26">
        <f t="shared" si="1"/>
        <v>0.63157894736842102</v>
      </c>
      <c r="G21" s="89">
        <v>12</v>
      </c>
      <c r="H21" s="26">
        <f t="shared" si="2"/>
        <v>0.63157894736842102</v>
      </c>
      <c r="I21" s="75">
        <v>10</v>
      </c>
      <c r="J21" s="26">
        <f t="shared" si="3"/>
        <v>0.5</v>
      </c>
      <c r="K21" s="75">
        <v>12</v>
      </c>
      <c r="L21" s="26">
        <f t="shared" si="4"/>
        <v>0.63157894736842102</v>
      </c>
      <c r="M21" s="144">
        <v>12</v>
      </c>
      <c r="N21" s="26">
        <f t="shared" si="5"/>
        <v>0.63157894736842102</v>
      </c>
      <c r="O21" s="26">
        <f t="shared" si="6"/>
        <v>0.60964912280701755</v>
      </c>
    </row>
    <row r="22" spans="1:15" s="11" customFormat="1" ht="21.95" customHeight="1">
      <c r="A22" s="2">
        <v>17</v>
      </c>
      <c r="B22" s="48" t="s">
        <v>244</v>
      </c>
      <c r="C22" s="2">
        <v>15</v>
      </c>
      <c r="D22" s="26">
        <f t="shared" si="0"/>
        <v>0.78947368421052633</v>
      </c>
      <c r="E22" s="75">
        <v>15</v>
      </c>
      <c r="F22" s="26">
        <f t="shared" si="1"/>
        <v>0.78947368421052633</v>
      </c>
      <c r="G22" s="89">
        <v>15</v>
      </c>
      <c r="H22" s="26">
        <f t="shared" si="2"/>
        <v>0.78947368421052633</v>
      </c>
      <c r="I22" s="75">
        <v>19</v>
      </c>
      <c r="J22" s="26">
        <f t="shared" si="3"/>
        <v>0.95</v>
      </c>
      <c r="K22" s="75">
        <v>15</v>
      </c>
      <c r="L22" s="26">
        <f t="shared" si="4"/>
        <v>0.78947368421052633</v>
      </c>
      <c r="M22" s="144">
        <v>15</v>
      </c>
      <c r="N22" s="26">
        <f t="shared" si="5"/>
        <v>0.78947368421052633</v>
      </c>
      <c r="O22" s="26">
        <f t="shared" si="6"/>
        <v>0.81622807017543864</v>
      </c>
    </row>
    <row r="23" spans="1:15" s="11" customFormat="1" ht="21.95" customHeight="1">
      <c r="A23" s="2">
        <v>18</v>
      </c>
      <c r="B23" s="48" t="s">
        <v>245</v>
      </c>
      <c r="C23" s="2">
        <v>15</v>
      </c>
      <c r="D23" s="26">
        <f t="shared" si="0"/>
        <v>0.78947368421052633</v>
      </c>
      <c r="E23" s="75">
        <v>15</v>
      </c>
      <c r="F23" s="26">
        <f t="shared" si="1"/>
        <v>0.78947368421052633</v>
      </c>
      <c r="G23" s="89">
        <v>15</v>
      </c>
      <c r="H23" s="26">
        <f t="shared" si="2"/>
        <v>0.78947368421052633</v>
      </c>
      <c r="I23" s="75">
        <v>16</v>
      </c>
      <c r="J23" s="26">
        <f t="shared" si="3"/>
        <v>0.8</v>
      </c>
      <c r="K23" s="75">
        <v>15</v>
      </c>
      <c r="L23" s="26">
        <f t="shared" si="4"/>
        <v>0.78947368421052633</v>
      </c>
      <c r="M23" s="144">
        <v>15</v>
      </c>
      <c r="N23" s="26">
        <f t="shared" si="5"/>
        <v>0.78947368421052633</v>
      </c>
      <c r="O23" s="26">
        <f t="shared" si="6"/>
        <v>0.79122807017543861</v>
      </c>
    </row>
    <row r="24" spans="1:15" s="11" customFormat="1" ht="21.95" customHeight="1">
      <c r="A24" s="2">
        <v>19</v>
      </c>
      <c r="B24" s="48" t="s">
        <v>246</v>
      </c>
      <c r="C24" s="2">
        <v>17</v>
      </c>
      <c r="D24" s="26">
        <f t="shared" si="0"/>
        <v>0.89473684210526316</v>
      </c>
      <c r="E24" s="75">
        <v>17</v>
      </c>
      <c r="F24" s="26">
        <f t="shared" si="1"/>
        <v>0.89473684210526316</v>
      </c>
      <c r="G24" s="89">
        <v>17</v>
      </c>
      <c r="H24" s="26">
        <f t="shared" si="2"/>
        <v>0.89473684210526316</v>
      </c>
      <c r="I24" s="75">
        <v>19</v>
      </c>
      <c r="J24" s="26">
        <f t="shared" si="3"/>
        <v>0.95</v>
      </c>
      <c r="K24" s="75">
        <v>17</v>
      </c>
      <c r="L24" s="26">
        <f t="shared" si="4"/>
        <v>0.89473684210526316</v>
      </c>
      <c r="M24" s="144">
        <v>17</v>
      </c>
      <c r="N24" s="26">
        <f t="shared" si="5"/>
        <v>0.89473684210526316</v>
      </c>
      <c r="O24" s="26">
        <f t="shared" si="6"/>
        <v>0.9039473684210525</v>
      </c>
    </row>
    <row r="25" spans="1:15" s="46" customFormat="1" ht="21.95" customHeight="1">
      <c r="A25" s="2">
        <v>20</v>
      </c>
      <c r="B25" s="48" t="s">
        <v>247</v>
      </c>
      <c r="C25" s="45">
        <v>16</v>
      </c>
      <c r="D25" s="26">
        <f t="shared" si="0"/>
        <v>0.84210526315789469</v>
      </c>
      <c r="E25" s="110">
        <v>16</v>
      </c>
      <c r="F25" s="26">
        <f t="shared" si="1"/>
        <v>0.84210526315789469</v>
      </c>
      <c r="G25" s="87">
        <v>16</v>
      </c>
      <c r="H25" s="26">
        <f t="shared" si="2"/>
        <v>0.84210526315789469</v>
      </c>
      <c r="I25" s="110">
        <v>16</v>
      </c>
      <c r="J25" s="26">
        <f t="shared" si="3"/>
        <v>0.8</v>
      </c>
      <c r="K25" s="110">
        <v>16</v>
      </c>
      <c r="L25" s="26">
        <f t="shared" si="4"/>
        <v>0.84210526315789469</v>
      </c>
      <c r="M25" s="145">
        <v>16</v>
      </c>
      <c r="N25" s="26">
        <f t="shared" si="5"/>
        <v>0.84210526315789469</v>
      </c>
      <c r="O25" s="26">
        <f t="shared" si="6"/>
        <v>0.83508771929824555</v>
      </c>
    </row>
    <row r="26" spans="1:15" s="46" customFormat="1" ht="21.95" customHeight="1">
      <c r="A26" s="2">
        <v>21</v>
      </c>
      <c r="B26" s="48" t="s">
        <v>248</v>
      </c>
      <c r="C26" s="45">
        <v>16</v>
      </c>
      <c r="D26" s="26">
        <f t="shared" si="0"/>
        <v>0.84210526315789469</v>
      </c>
      <c r="E26" s="110">
        <v>16</v>
      </c>
      <c r="F26" s="26">
        <f t="shared" si="1"/>
        <v>0.84210526315789469</v>
      </c>
      <c r="G26" s="87">
        <v>16</v>
      </c>
      <c r="H26" s="26">
        <f t="shared" si="2"/>
        <v>0.84210526315789469</v>
      </c>
      <c r="I26" s="110">
        <v>17</v>
      </c>
      <c r="J26" s="26">
        <f t="shared" si="3"/>
        <v>0.85</v>
      </c>
      <c r="K26" s="110">
        <v>16</v>
      </c>
      <c r="L26" s="26">
        <f t="shared" si="4"/>
        <v>0.84210526315789469</v>
      </c>
      <c r="M26" s="145">
        <v>16</v>
      </c>
      <c r="N26" s="26">
        <f t="shared" si="5"/>
        <v>0.84210526315789469</v>
      </c>
      <c r="O26" s="26">
        <f t="shared" si="6"/>
        <v>0.84342105263157885</v>
      </c>
    </row>
    <row r="27" spans="1:15" s="11" customFormat="1" ht="21.95" customHeight="1">
      <c r="A27" s="2">
        <v>22</v>
      </c>
      <c r="B27" s="48" t="s">
        <v>249</v>
      </c>
      <c r="C27" s="2">
        <v>16</v>
      </c>
      <c r="D27" s="26">
        <f t="shared" si="0"/>
        <v>0.84210526315789469</v>
      </c>
      <c r="E27" s="75">
        <v>16</v>
      </c>
      <c r="F27" s="26">
        <f t="shared" si="1"/>
        <v>0.84210526315789469</v>
      </c>
      <c r="G27" s="89">
        <v>16</v>
      </c>
      <c r="H27" s="26">
        <f t="shared" si="2"/>
        <v>0.84210526315789469</v>
      </c>
      <c r="I27" s="75">
        <v>17</v>
      </c>
      <c r="J27" s="26">
        <f t="shared" si="3"/>
        <v>0.85</v>
      </c>
      <c r="K27" s="75">
        <v>16</v>
      </c>
      <c r="L27" s="26">
        <f t="shared" si="4"/>
        <v>0.84210526315789469</v>
      </c>
      <c r="M27" s="144">
        <v>16</v>
      </c>
      <c r="N27" s="26">
        <f t="shared" si="5"/>
        <v>0.84210526315789469</v>
      </c>
      <c r="O27" s="26">
        <f t="shared" si="6"/>
        <v>0.84342105263157885</v>
      </c>
    </row>
    <row r="28" spans="1:15" s="11" customFormat="1" ht="21.95" customHeight="1">
      <c r="A28" s="2">
        <v>23</v>
      </c>
      <c r="B28" s="48" t="s">
        <v>250</v>
      </c>
      <c r="C28" s="2">
        <v>14</v>
      </c>
      <c r="D28" s="26">
        <f t="shared" si="0"/>
        <v>0.73684210526315785</v>
      </c>
      <c r="E28" s="75">
        <v>14</v>
      </c>
      <c r="F28" s="26">
        <f t="shared" si="1"/>
        <v>0.73684210526315785</v>
      </c>
      <c r="G28" s="89">
        <v>14</v>
      </c>
      <c r="H28" s="26">
        <f t="shared" si="2"/>
        <v>0.73684210526315785</v>
      </c>
      <c r="I28" s="75">
        <v>15</v>
      </c>
      <c r="J28" s="26">
        <f t="shared" si="3"/>
        <v>0.75</v>
      </c>
      <c r="K28" s="75">
        <v>14</v>
      </c>
      <c r="L28" s="26">
        <f t="shared" si="4"/>
        <v>0.73684210526315785</v>
      </c>
      <c r="M28" s="144">
        <v>14</v>
      </c>
      <c r="N28" s="26">
        <f t="shared" si="5"/>
        <v>0.73684210526315785</v>
      </c>
      <c r="O28" s="26">
        <f t="shared" si="6"/>
        <v>0.73903508771929827</v>
      </c>
    </row>
    <row r="29" spans="1:15" s="11" customFormat="1" ht="21.95" customHeight="1">
      <c r="A29" s="2">
        <v>24</v>
      </c>
      <c r="B29" s="48" t="s">
        <v>251</v>
      </c>
      <c r="C29" s="2">
        <v>15</v>
      </c>
      <c r="D29" s="26">
        <f t="shared" si="0"/>
        <v>0.78947368421052633</v>
      </c>
      <c r="E29" s="75">
        <v>15</v>
      </c>
      <c r="F29" s="26">
        <f t="shared" si="1"/>
        <v>0.78947368421052633</v>
      </c>
      <c r="G29" s="89">
        <v>15</v>
      </c>
      <c r="H29" s="26">
        <f t="shared" si="2"/>
        <v>0.78947368421052633</v>
      </c>
      <c r="I29" s="75">
        <v>15</v>
      </c>
      <c r="J29" s="26">
        <f t="shared" si="3"/>
        <v>0.75</v>
      </c>
      <c r="K29" s="75">
        <v>15</v>
      </c>
      <c r="L29" s="26">
        <f t="shared" si="4"/>
        <v>0.78947368421052633</v>
      </c>
      <c r="M29" s="144">
        <v>15</v>
      </c>
      <c r="N29" s="26">
        <f t="shared" si="5"/>
        <v>0.78947368421052633</v>
      </c>
      <c r="O29" s="26">
        <f t="shared" si="6"/>
        <v>0.78289473684210531</v>
      </c>
    </row>
    <row r="30" spans="1:15" s="11" customFormat="1" ht="21.95" customHeight="1">
      <c r="A30" s="2">
        <v>25</v>
      </c>
      <c r="B30" s="48" t="s">
        <v>252</v>
      </c>
      <c r="C30" s="2">
        <v>19</v>
      </c>
      <c r="D30" s="26">
        <f t="shared" si="0"/>
        <v>1</v>
      </c>
      <c r="E30" s="75">
        <v>19</v>
      </c>
      <c r="F30" s="26">
        <f t="shared" si="1"/>
        <v>1</v>
      </c>
      <c r="G30" s="89">
        <v>19</v>
      </c>
      <c r="H30" s="26">
        <f t="shared" si="2"/>
        <v>1</v>
      </c>
      <c r="I30" s="75">
        <v>19</v>
      </c>
      <c r="J30" s="26">
        <f t="shared" si="3"/>
        <v>0.95</v>
      </c>
      <c r="K30" s="75">
        <v>19</v>
      </c>
      <c r="L30" s="26">
        <f t="shared" si="4"/>
        <v>1</v>
      </c>
      <c r="M30" s="144">
        <v>19</v>
      </c>
      <c r="N30" s="26">
        <f t="shared" si="5"/>
        <v>1</v>
      </c>
      <c r="O30" s="26">
        <f t="shared" si="6"/>
        <v>0.9916666666666667</v>
      </c>
    </row>
    <row r="31" spans="1:15" s="11" customFormat="1" ht="21.95" customHeight="1">
      <c r="A31" s="2">
        <v>26</v>
      </c>
      <c r="B31" s="48" t="s">
        <v>253</v>
      </c>
      <c r="C31" s="2">
        <v>17</v>
      </c>
      <c r="D31" s="26">
        <f t="shared" si="0"/>
        <v>0.89473684210526316</v>
      </c>
      <c r="E31" s="75">
        <v>17</v>
      </c>
      <c r="F31" s="26">
        <f t="shared" si="1"/>
        <v>0.89473684210526316</v>
      </c>
      <c r="G31" s="89">
        <v>17</v>
      </c>
      <c r="H31" s="26">
        <f t="shared" si="2"/>
        <v>0.89473684210526316</v>
      </c>
      <c r="I31" s="75">
        <v>18</v>
      </c>
      <c r="J31" s="26">
        <f t="shared" si="3"/>
        <v>0.9</v>
      </c>
      <c r="K31" s="75">
        <v>17</v>
      </c>
      <c r="L31" s="26">
        <f t="shared" si="4"/>
        <v>0.89473684210526316</v>
      </c>
      <c r="M31" s="144">
        <v>17</v>
      </c>
      <c r="N31" s="26">
        <f t="shared" si="5"/>
        <v>0.89473684210526316</v>
      </c>
      <c r="O31" s="26">
        <f t="shared" si="6"/>
        <v>0.8956140350877192</v>
      </c>
    </row>
    <row r="32" spans="1:15" s="11" customFormat="1" ht="21.95" customHeight="1">
      <c r="A32" s="2">
        <v>27</v>
      </c>
      <c r="B32" s="48" t="s">
        <v>254</v>
      </c>
      <c r="C32" s="2">
        <v>15</v>
      </c>
      <c r="D32" s="26">
        <f t="shared" si="0"/>
        <v>0.78947368421052633</v>
      </c>
      <c r="E32" s="75">
        <v>15</v>
      </c>
      <c r="F32" s="26">
        <f t="shared" si="1"/>
        <v>0.78947368421052633</v>
      </c>
      <c r="G32" s="89">
        <v>15</v>
      </c>
      <c r="H32" s="26">
        <f t="shared" si="2"/>
        <v>0.78947368421052633</v>
      </c>
      <c r="I32" s="75">
        <v>18</v>
      </c>
      <c r="J32" s="26">
        <f t="shared" si="3"/>
        <v>0.9</v>
      </c>
      <c r="K32" s="75">
        <v>15</v>
      </c>
      <c r="L32" s="26">
        <f t="shared" si="4"/>
        <v>0.78947368421052633</v>
      </c>
      <c r="M32" s="144">
        <v>15</v>
      </c>
      <c r="N32" s="26">
        <f t="shared" si="5"/>
        <v>0.78947368421052633</v>
      </c>
      <c r="O32" s="26">
        <f t="shared" si="6"/>
        <v>0.80789473684210522</v>
      </c>
    </row>
    <row r="33" spans="1:15" s="11" customFormat="1" ht="21.95" customHeight="1">
      <c r="A33" s="2">
        <v>28</v>
      </c>
      <c r="B33" s="50" t="s">
        <v>255</v>
      </c>
      <c r="C33" s="2">
        <v>17</v>
      </c>
      <c r="D33" s="26">
        <f t="shared" si="0"/>
        <v>0.89473684210526316</v>
      </c>
      <c r="E33" s="75">
        <v>17</v>
      </c>
      <c r="F33" s="26">
        <f t="shared" si="1"/>
        <v>0.89473684210526316</v>
      </c>
      <c r="G33" s="89">
        <v>17</v>
      </c>
      <c r="H33" s="26">
        <f t="shared" si="2"/>
        <v>0.89473684210526316</v>
      </c>
      <c r="I33" s="75">
        <v>19</v>
      </c>
      <c r="J33" s="26">
        <f t="shared" si="3"/>
        <v>0.95</v>
      </c>
      <c r="K33" s="75">
        <v>17</v>
      </c>
      <c r="L33" s="26">
        <f t="shared" si="4"/>
        <v>0.89473684210526316</v>
      </c>
      <c r="M33" s="144">
        <v>17</v>
      </c>
      <c r="N33" s="26">
        <f t="shared" si="5"/>
        <v>0.89473684210526316</v>
      </c>
      <c r="O33" s="26">
        <f t="shared" si="6"/>
        <v>0.9039473684210525</v>
      </c>
    </row>
    <row r="34" spans="1:15" s="11" customFormat="1" ht="21.95" customHeight="1">
      <c r="A34" s="2">
        <v>29</v>
      </c>
      <c r="B34" s="48" t="s">
        <v>256</v>
      </c>
      <c r="C34" s="2">
        <v>13</v>
      </c>
      <c r="D34" s="26">
        <f t="shared" si="0"/>
        <v>0.68421052631578949</v>
      </c>
      <c r="E34" s="75">
        <v>13</v>
      </c>
      <c r="F34" s="26">
        <f t="shared" si="1"/>
        <v>0.68421052631578949</v>
      </c>
      <c r="G34" s="89">
        <v>13</v>
      </c>
      <c r="H34" s="26">
        <f t="shared" si="2"/>
        <v>0.68421052631578949</v>
      </c>
      <c r="I34" s="75">
        <v>12</v>
      </c>
      <c r="J34" s="26">
        <f t="shared" si="3"/>
        <v>0.6</v>
      </c>
      <c r="K34" s="75">
        <v>13</v>
      </c>
      <c r="L34" s="26">
        <f t="shared" si="4"/>
        <v>0.68421052631578949</v>
      </c>
      <c r="M34" s="144">
        <v>13</v>
      </c>
      <c r="N34" s="26">
        <f t="shared" si="5"/>
        <v>0.68421052631578949</v>
      </c>
      <c r="O34" s="26">
        <f t="shared" si="6"/>
        <v>0.6701754385964912</v>
      </c>
    </row>
    <row r="35" spans="1:15" s="11" customFormat="1" ht="21.95" customHeight="1">
      <c r="A35" s="2">
        <v>30</v>
      </c>
      <c r="B35" s="48" t="s">
        <v>257</v>
      </c>
      <c r="C35" s="2">
        <v>17</v>
      </c>
      <c r="D35" s="26">
        <f t="shared" si="0"/>
        <v>0.89473684210526316</v>
      </c>
      <c r="E35" s="75">
        <v>17</v>
      </c>
      <c r="F35" s="26">
        <f t="shared" si="1"/>
        <v>0.89473684210526316</v>
      </c>
      <c r="G35" s="89">
        <v>17</v>
      </c>
      <c r="H35" s="26">
        <f t="shared" si="2"/>
        <v>0.89473684210526316</v>
      </c>
      <c r="I35" s="75">
        <v>18</v>
      </c>
      <c r="J35" s="26">
        <f t="shared" si="3"/>
        <v>0.9</v>
      </c>
      <c r="K35" s="75">
        <v>17</v>
      </c>
      <c r="L35" s="26">
        <f t="shared" si="4"/>
        <v>0.89473684210526316</v>
      </c>
      <c r="M35" s="144">
        <v>17</v>
      </c>
      <c r="N35" s="26">
        <f t="shared" si="5"/>
        <v>0.89473684210526316</v>
      </c>
      <c r="O35" s="26">
        <f t="shared" si="6"/>
        <v>0.8956140350877192</v>
      </c>
    </row>
    <row r="36" spans="1:15" s="11" customFormat="1" ht="21.95" customHeight="1">
      <c r="A36" s="2">
        <v>31</v>
      </c>
      <c r="B36" s="48" t="s">
        <v>258</v>
      </c>
      <c r="C36" s="2">
        <v>17</v>
      </c>
      <c r="D36" s="26">
        <f t="shared" si="0"/>
        <v>0.89473684210526316</v>
      </c>
      <c r="E36" s="75">
        <v>17</v>
      </c>
      <c r="F36" s="26">
        <f t="shared" si="1"/>
        <v>0.89473684210526316</v>
      </c>
      <c r="G36" s="89">
        <v>17</v>
      </c>
      <c r="H36" s="26">
        <f t="shared" si="2"/>
        <v>0.89473684210526316</v>
      </c>
      <c r="I36" s="75">
        <v>18</v>
      </c>
      <c r="J36" s="26">
        <f t="shared" si="3"/>
        <v>0.9</v>
      </c>
      <c r="K36" s="75">
        <v>17</v>
      </c>
      <c r="L36" s="26">
        <f t="shared" si="4"/>
        <v>0.89473684210526316</v>
      </c>
      <c r="M36" s="144">
        <v>17</v>
      </c>
      <c r="N36" s="26">
        <f t="shared" si="5"/>
        <v>0.89473684210526316</v>
      </c>
      <c r="O36" s="26">
        <f t="shared" si="6"/>
        <v>0.8956140350877192</v>
      </c>
    </row>
    <row r="37" spans="1:15" s="11" customFormat="1" ht="21.95" customHeight="1">
      <c r="A37" s="2">
        <v>32</v>
      </c>
      <c r="B37" s="48" t="s">
        <v>259</v>
      </c>
      <c r="C37" s="2">
        <v>16</v>
      </c>
      <c r="D37" s="26">
        <f t="shared" si="0"/>
        <v>0.84210526315789469</v>
      </c>
      <c r="E37" s="75">
        <v>16</v>
      </c>
      <c r="F37" s="26">
        <f t="shared" si="1"/>
        <v>0.84210526315789469</v>
      </c>
      <c r="G37" s="89">
        <v>16</v>
      </c>
      <c r="H37" s="26">
        <f t="shared" si="2"/>
        <v>0.84210526315789469</v>
      </c>
      <c r="I37" s="75">
        <v>17</v>
      </c>
      <c r="J37" s="26">
        <f t="shared" si="3"/>
        <v>0.85</v>
      </c>
      <c r="K37" s="75">
        <v>16</v>
      </c>
      <c r="L37" s="26">
        <f t="shared" si="4"/>
        <v>0.84210526315789469</v>
      </c>
      <c r="M37" s="144">
        <v>16</v>
      </c>
      <c r="N37" s="26">
        <f t="shared" si="5"/>
        <v>0.84210526315789469</v>
      </c>
      <c r="O37" s="26">
        <f t="shared" si="6"/>
        <v>0.84342105263157885</v>
      </c>
    </row>
    <row r="38" spans="1:15" s="11" customFormat="1" ht="21.95" customHeight="1">
      <c r="A38" s="2">
        <v>33</v>
      </c>
      <c r="B38" s="48" t="s">
        <v>260</v>
      </c>
      <c r="C38" s="2">
        <v>7</v>
      </c>
      <c r="D38" s="26">
        <f t="shared" si="0"/>
        <v>0.36842105263157893</v>
      </c>
      <c r="E38" s="75">
        <v>7</v>
      </c>
      <c r="F38" s="26">
        <f t="shared" si="1"/>
        <v>0.36842105263157893</v>
      </c>
      <c r="G38" s="89">
        <v>7</v>
      </c>
      <c r="H38" s="26">
        <f t="shared" si="2"/>
        <v>0.36842105263157893</v>
      </c>
      <c r="I38" s="75">
        <v>14</v>
      </c>
      <c r="J38" s="26">
        <f t="shared" si="3"/>
        <v>0.7</v>
      </c>
      <c r="K38" s="75">
        <v>7</v>
      </c>
      <c r="L38" s="26">
        <f t="shared" si="4"/>
        <v>0.36842105263157893</v>
      </c>
      <c r="M38" s="144">
        <v>7</v>
      </c>
      <c r="N38" s="26">
        <f t="shared" si="5"/>
        <v>0.36842105263157893</v>
      </c>
      <c r="O38" s="26">
        <f t="shared" si="6"/>
        <v>0.42368421052631572</v>
      </c>
    </row>
    <row r="39" spans="1:15" s="11" customFormat="1" ht="21.95" customHeight="1">
      <c r="A39" s="2">
        <v>34</v>
      </c>
      <c r="B39" s="48" t="s">
        <v>261</v>
      </c>
      <c r="C39" s="2">
        <v>18</v>
      </c>
      <c r="D39" s="26">
        <f t="shared" si="0"/>
        <v>0.94736842105263153</v>
      </c>
      <c r="E39" s="75">
        <v>18</v>
      </c>
      <c r="F39" s="26">
        <f t="shared" si="1"/>
        <v>0.94736842105263153</v>
      </c>
      <c r="G39" s="89">
        <v>18</v>
      </c>
      <c r="H39" s="26">
        <f t="shared" si="2"/>
        <v>0.94736842105263153</v>
      </c>
      <c r="I39" s="75">
        <v>18</v>
      </c>
      <c r="J39" s="26">
        <f t="shared" si="3"/>
        <v>0.9</v>
      </c>
      <c r="K39" s="75">
        <v>18</v>
      </c>
      <c r="L39" s="26">
        <f t="shared" si="4"/>
        <v>0.94736842105263153</v>
      </c>
      <c r="M39" s="144">
        <v>18</v>
      </c>
      <c r="N39" s="26">
        <f t="shared" si="5"/>
        <v>0.94736842105263153</v>
      </c>
      <c r="O39" s="26">
        <f t="shared" si="6"/>
        <v>0.93947368421052635</v>
      </c>
    </row>
    <row r="40" spans="1:15" s="11" customFormat="1" ht="21.95" customHeight="1">
      <c r="A40" s="2">
        <v>35</v>
      </c>
      <c r="B40" s="48" t="s">
        <v>262</v>
      </c>
      <c r="C40" s="2">
        <v>14</v>
      </c>
      <c r="D40" s="26">
        <f t="shared" si="0"/>
        <v>0.73684210526315785</v>
      </c>
      <c r="E40" s="75">
        <v>14</v>
      </c>
      <c r="F40" s="26">
        <f t="shared" si="1"/>
        <v>0.73684210526315785</v>
      </c>
      <c r="G40" s="89">
        <v>14</v>
      </c>
      <c r="H40" s="26">
        <f t="shared" si="2"/>
        <v>0.73684210526315785</v>
      </c>
      <c r="I40" s="75">
        <v>15</v>
      </c>
      <c r="J40" s="26">
        <f t="shared" si="3"/>
        <v>0.75</v>
      </c>
      <c r="K40" s="75">
        <v>14</v>
      </c>
      <c r="L40" s="26">
        <f t="shared" si="4"/>
        <v>0.73684210526315785</v>
      </c>
      <c r="M40" s="144">
        <v>14</v>
      </c>
      <c r="N40" s="26">
        <f t="shared" si="5"/>
        <v>0.73684210526315785</v>
      </c>
      <c r="O40" s="26">
        <f t="shared" si="6"/>
        <v>0.73903508771929827</v>
      </c>
    </row>
    <row r="41" spans="1:15" s="11" customFormat="1" ht="21.95" customHeight="1">
      <c r="A41" s="2">
        <v>36</v>
      </c>
      <c r="B41" s="48" t="s">
        <v>263</v>
      </c>
      <c r="C41" s="2">
        <v>15</v>
      </c>
      <c r="D41" s="26">
        <f t="shared" si="0"/>
        <v>0.78947368421052633</v>
      </c>
      <c r="E41" s="75">
        <v>15</v>
      </c>
      <c r="F41" s="26">
        <f t="shared" si="1"/>
        <v>0.78947368421052633</v>
      </c>
      <c r="G41" s="89">
        <v>15</v>
      </c>
      <c r="H41" s="26">
        <f t="shared" si="2"/>
        <v>0.78947368421052633</v>
      </c>
      <c r="I41" s="75">
        <v>12</v>
      </c>
      <c r="J41" s="26">
        <f t="shared" si="3"/>
        <v>0.6</v>
      </c>
      <c r="K41" s="75">
        <v>15</v>
      </c>
      <c r="L41" s="26">
        <f t="shared" si="4"/>
        <v>0.78947368421052633</v>
      </c>
      <c r="M41" s="144">
        <v>15</v>
      </c>
      <c r="N41" s="26">
        <f t="shared" si="5"/>
        <v>0.78947368421052633</v>
      </c>
      <c r="O41" s="26">
        <f t="shared" si="6"/>
        <v>0.75789473684210529</v>
      </c>
    </row>
    <row r="42" spans="1:15" s="11" customFormat="1" ht="21.95" customHeight="1">
      <c r="A42" s="2">
        <v>37</v>
      </c>
      <c r="B42" s="48" t="s">
        <v>264</v>
      </c>
      <c r="C42" s="2">
        <v>14</v>
      </c>
      <c r="D42" s="26">
        <f t="shared" si="0"/>
        <v>0.73684210526315785</v>
      </c>
      <c r="E42" s="75">
        <v>14</v>
      </c>
      <c r="F42" s="26">
        <f t="shared" si="1"/>
        <v>0.73684210526315785</v>
      </c>
      <c r="G42" s="89">
        <v>14</v>
      </c>
      <c r="H42" s="26">
        <f t="shared" si="2"/>
        <v>0.73684210526315785</v>
      </c>
      <c r="I42" s="75">
        <v>14</v>
      </c>
      <c r="J42" s="26">
        <f t="shared" si="3"/>
        <v>0.7</v>
      </c>
      <c r="K42" s="75">
        <v>14</v>
      </c>
      <c r="L42" s="26">
        <f t="shared" si="4"/>
        <v>0.73684210526315785</v>
      </c>
      <c r="M42" s="144">
        <v>14</v>
      </c>
      <c r="N42" s="26">
        <f t="shared" si="5"/>
        <v>0.73684210526315785</v>
      </c>
      <c r="O42" s="26">
        <f t="shared" si="6"/>
        <v>0.73070175438596496</v>
      </c>
    </row>
    <row r="43" spans="1:15" s="11" customFormat="1" ht="21.95" customHeight="1">
      <c r="A43" s="2">
        <v>38</v>
      </c>
      <c r="B43" s="48" t="s">
        <v>265</v>
      </c>
      <c r="C43" s="2">
        <v>16</v>
      </c>
      <c r="D43" s="26">
        <f t="shared" si="0"/>
        <v>0.84210526315789469</v>
      </c>
      <c r="E43" s="75">
        <v>16</v>
      </c>
      <c r="F43" s="26">
        <f t="shared" si="1"/>
        <v>0.84210526315789469</v>
      </c>
      <c r="G43" s="89">
        <v>16</v>
      </c>
      <c r="H43" s="26">
        <f t="shared" si="2"/>
        <v>0.84210526315789469</v>
      </c>
      <c r="I43" s="75">
        <v>17</v>
      </c>
      <c r="J43" s="26">
        <f t="shared" si="3"/>
        <v>0.85</v>
      </c>
      <c r="K43" s="75">
        <v>16</v>
      </c>
      <c r="L43" s="26">
        <f t="shared" si="4"/>
        <v>0.84210526315789469</v>
      </c>
      <c r="M43" s="144">
        <v>16</v>
      </c>
      <c r="N43" s="26">
        <f t="shared" si="5"/>
        <v>0.84210526315789469</v>
      </c>
      <c r="O43" s="26">
        <f t="shared" si="6"/>
        <v>0.84342105263157885</v>
      </c>
    </row>
    <row r="44" spans="1:15" s="11" customFormat="1" ht="21.95" customHeight="1">
      <c r="A44" s="2">
        <v>39</v>
      </c>
      <c r="B44" s="48" t="s">
        <v>266</v>
      </c>
      <c r="C44" s="2">
        <v>15</v>
      </c>
      <c r="D44" s="26">
        <f t="shared" si="0"/>
        <v>0.78947368421052633</v>
      </c>
      <c r="E44" s="75">
        <v>15</v>
      </c>
      <c r="F44" s="26">
        <f t="shared" si="1"/>
        <v>0.78947368421052633</v>
      </c>
      <c r="G44" s="89">
        <v>15</v>
      </c>
      <c r="H44" s="26">
        <f t="shared" si="2"/>
        <v>0.78947368421052633</v>
      </c>
      <c r="I44" s="75">
        <v>18</v>
      </c>
      <c r="J44" s="26">
        <f t="shared" si="3"/>
        <v>0.9</v>
      </c>
      <c r="K44" s="75">
        <v>15</v>
      </c>
      <c r="L44" s="26">
        <f t="shared" si="4"/>
        <v>0.78947368421052633</v>
      </c>
      <c r="M44" s="144">
        <v>15</v>
      </c>
      <c r="N44" s="26">
        <f t="shared" si="5"/>
        <v>0.78947368421052633</v>
      </c>
      <c r="O44" s="26">
        <f t="shared" si="6"/>
        <v>0.80789473684210522</v>
      </c>
    </row>
    <row r="45" spans="1:15" s="11" customFormat="1" ht="21.95" customHeight="1">
      <c r="A45" s="2">
        <v>40</v>
      </c>
      <c r="B45" s="48" t="s">
        <v>267</v>
      </c>
      <c r="C45" s="2">
        <v>13</v>
      </c>
      <c r="D45" s="26">
        <f t="shared" si="0"/>
        <v>0.68421052631578949</v>
      </c>
      <c r="E45" s="75">
        <v>13</v>
      </c>
      <c r="F45" s="26">
        <f t="shared" si="1"/>
        <v>0.68421052631578949</v>
      </c>
      <c r="G45" s="89">
        <v>13</v>
      </c>
      <c r="H45" s="26">
        <f t="shared" si="2"/>
        <v>0.68421052631578949</v>
      </c>
      <c r="I45" s="75">
        <v>18</v>
      </c>
      <c r="J45" s="26">
        <f t="shared" si="3"/>
        <v>0.9</v>
      </c>
      <c r="K45" s="75">
        <v>13</v>
      </c>
      <c r="L45" s="26">
        <f t="shared" si="4"/>
        <v>0.68421052631578949</v>
      </c>
      <c r="M45" s="144">
        <v>13</v>
      </c>
      <c r="N45" s="26">
        <f t="shared" si="5"/>
        <v>0.68421052631578949</v>
      </c>
      <c r="O45" s="26">
        <f t="shared" si="6"/>
        <v>0.72017543859649125</v>
      </c>
    </row>
    <row r="46" spans="1:15" s="11" customFormat="1" ht="21.95" customHeight="1">
      <c r="A46" s="2">
        <v>41</v>
      </c>
      <c r="B46" s="48" t="s">
        <v>268</v>
      </c>
      <c r="C46" s="2">
        <v>10</v>
      </c>
      <c r="D46" s="26">
        <f t="shared" si="0"/>
        <v>0.52631578947368418</v>
      </c>
      <c r="E46" s="75">
        <v>10</v>
      </c>
      <c r="F46" s="26">
        <f t="shared" si="1"/>
        <v>0.52631578947368418</v>
      </c>
      <c r="G46" s="89">
        <v>10</v>
      </c>
      <c r="H46" s="26">
        <f t="shared" si="2"/>
        <v>0.52631578947368418</v>
      </c>
      <c r="I46" s="75">
        <v>11</v>
      </c>
      <c r="J46" s="26">
        <f t="shared" si="3"/>
        <v>0.55000000000000004</v>
      </c>
      <c r="K46" s="75">
        <v>10</v>
      </c>
      <c r="L46" s="26">
        <f t="shared" si="4"/>
        <v>0.52631578947368418</v>
      </c>
      <c r="M46" s="144">
        <v>10</v>
      </c>
      <c r="N46" s="26">
        <f t="shared" si="5"/>
        <v>0.52631578947368418</v>
      </c>
      <c r="O46" s="26">
        <f t="shared" si="6"/>
        <v>0.53026315789473688</v>
      </c>
    </row>
    <row r="47" spans="1:15" s="11" customFormat="1" ht="21.95" customHeight="1">
      <c r="A47" s="2">
        <v>42</v>
      </c>
      <c r="B47" s="48" t="s">
        <v>269</v>
      </c>
      <c r="C47" s="2">
        <v>19</v>
      </c>
      <c r="D47" s="26">
        <f t="shared" si="0"/>
        <v>1</v>
      </c>
      <c r="E47" s="75">
        <v>19</v>
      </c>
      <c r="F47" s="26">
        <f t="shared" si="1"/>
        <v>1</v>
      </c>
      <c r="G47" s="89">
        <v>19</v>
      </c>
      <c r="H47" s="26">
        <f t="shared" si="2"/>
        <v>1</v>
      </c>
      <c r="I47" s="75">
        <v>19</v>
      </c>
      <c r="J47" s="26">
        <f t="shared" si="3"/>
        <v>0.95</v>
      </c>
      <c r="K47" s="75">
        <v>19</v>
      </c>
      <c r="L47" s="26">
        <f t="shared" si="4"/>
        <v>1</v>
      </c>
      <c r="M47" s="144">
        <v>19</v>
      </c>
      <c r="N47" s="26">
        <f t="shared" si="5"/>
        <v>1</v>
      </c>
      <c r="O47" s="26">
        <f t="shared" si="6"/>
        <v>0.9916666666666667</v>
      </c>
    </row>
    <row r="48" spans="1:15" s="11" customFormat="1" ht="21.95" customHeight="1">
      <c r="A48" s="2">
        <v>43</v>
      </c>
      <c r="B48" s="48" t="s">
        <v>162</v>
      </c>
      <c r="C48" s="2">
        <v>13</v>
      </c>
      <c r="D48" s="26">
        <f t="shared" si="0"/>
        <v>0.68421052631578949</v>
      </c>
      <c r="E48" s="75">
        <v>13</v>
      </c>
      <c r="F48" s="26">
        <f t="shared" si="1"/>
        <v>0.68421052631578949</v>
      </c>
      <c r="G48" s="89">
        <v>13</v>
      </c>
      <c r="H48" s="26">
        <f t="shared" si="2"/>
        <v>0.68421052631578949</v>
      </c>
      <c r="I48" s="75">
        <v>13</v>
      </c>
      <c r="J48" s="26">
        <f t="shared" si="3"/>
        <v>0.65</v>
      </c>
      <c r="K48" s="75">
        <v>13</v>
      </c>
      <c r="L48" s="26">
        <f t="shared" si="4"/>
        <v>0.68421052631578949</v>
      </c>
      <c r="M48" s="144">
        <v>13</v>
      </c>
      <c r="N48" s="26">
        <f t="shared" si="5"/>
        <v>0.68421052631578949</v>
      </c>
      <c r="O48" s="26">
        <f t="shared" si="6"/>
        <v>0.67850877192982451</v>
      </c>
    </row>
    <row r="49" spans="1:15" s="11" customFormat="1" ht="21.95" customHeight="1">
      <c r="A49" s="2">
        <v>44</v>
      </c>
      <c r="B49" s="48" t="s">
        <v>270</v>
      </c>
      <c r="C49" s="2">
        <v>16</v>
      </c>
      <c r="D49" s="26">
        <f t="shared" si="0"/>
        <v>0.84210526315789469</v>
      </c>
      <c r="E49" s="75">
        <v>16</v>
      </c>
      <c r="F49" s="26">
        <f t="shared" si="1"/>
        <v>0.84210526315789469</v>
      </c>
      <c r="G49" s="89">
        <v>16</v>
      </c>
      <c r="H49" s="26">
        <f t="shared" si="2"/>
        <v>0.84210526315789469</v>
      </c>
      <c r="I49" s="75">
        <v>18</v>
      </c>
      <c r="J49" s="26">
        <f t="shared" si="3"/>
        <v>0.9</v>
      </c>
      <c r="K49" s="75">
        <v>16</v>
      </c>
      <c r="L49" s="26">
        <f t="shared" si="4"/>
        <v>0.84210526315789469</v>
      </c>
      <c r="M49" s="144">
        <v>16</v>
      </c>
      <c r="N49" s="26">
        <f t="shared" si="5"/>
        <v>0.84210526315789469</v>
      </c>
      <c r="O49" s="26">
        <f t="shared" si="6"/>
        <v>0.85175438596491226</v>
      </c>
    </row>
    <row r="50" spans="1:15" s="11" customFormat="1" ht="21.95" customHeight="1">
      <c r="A50" s="2">
        <v>45</v>
      </c>
      <c r="B50" s="48" t="s">
        <v>271</v>
      </c>
      <c r="C50" s="2">
        <v>6</v>
      </c>
      <c r="D50" s="26">
        <f t="shared" si="0"/>
        <v>0.31578947368421051</v>
      </c>
      <c r="E50" s="75">
        <v>6</v>
      </c>
      <c r="F50" s="26">
        <f t="shared" si="1"/>
        <v>0.31578947368421051</v>
      </c>
      <c r="G50" s="89">
        <v>6</v>
      </c>
      <c r="H50" s="26">
        <f t="shared" si="2"/>
        <v>0.31578947368421051</v>
      </c>
      <c r="I50" s="75">
        <v>13</v>
      </c>
      <c r="J50" s="26">
        <f t="shared" si="3"/>
        <v>0.65</v>
      </c>
      <c r="K50" s="75">
        <v>6</v>
      </c>
      <c r="L50" s="26">
        <f t="shared" si="4"/>
        <v>0.31578947368421051</v>
      </c>
      <c r="M50" s="144">
        <v>6</v>
      </c>
      <c r="N50" s="26">
        <f t="shared" si="5"/>
        <v>0.31578947368421051</v>
      </c>
      <c r="O50" s="26">
        <f t="shared" si="6"/>
        <v>0.37149122807017543</v>
      </c>
    </row>
    <row r="51" spans="1:15" s="11" customFormat="1" ht="21.95" customHeight="1">
      <c r="A51" s="2">
        <v>46</v>
      </c>
      <c r="B51" s="50" t="s">
        <v>272</v>
      </c>
      <c r="C51" s="2">
        <v>18</v>
      </c>
      <c r="D51" s="26">
        <f t="shared" si="0"/>
        <v>0.94736842105263153</v>
      </c>
      <c r="E51" s="75">
        <v>18</v>
      </c>
      <c r="F51" s="26">
        <f t="shared" si="1"/>
        <v>0.94736842105263153</v>
      </c>
      <c r="G51" s="89">
        <v>18</v>
      </c>
      <c r="H51" s="26">
        <f t="shared" si="2"/>
        <v>0.94736842105263153</v>
      </c>
      <c r="I51" s="75">
        <v>18</v>
      </c>
      <c r="J51" s="26">
        <f t="shared" si="3"/>
        <v>0.9</v>
      </c>
      <c r="K51" s="75">
        <v>18</v>
      </c>
      <c r="L51" s="26">
        <f t="shared" si="4"/>
        <v>0.94736842105263153</v>
      </c>
      <c r="M51" s="144">
        <v>18</v>
      </c>
      <c r="N51" s="26">
        <f t="shared" si="5"/>
        <v>0.94736842105263153</v>
      </c>
      <c r="O51" s="26">
        <f t="shared" si="6"/>
        <v>0.93947368421052635</v>
      </c>
    </row>
    <row r="52" spans="1:15" ht="21.95" customHeight="1">
      <c r="A52" s="2">
        <v>47</v>
      </c>
      <c r="B52" s="48" t="s">
        <v>273</v>
      </c>
      <c r="C52" s="3">
        <v>17</v>
      </c>
      <c r="D52" s="26">
        <f t="shared" si="0"/>
        <v>0.89473684210526316</v>
      </c>
      <c r="E52" s="112">
        <v>17</v>
      </c>
      <c r="F52" s="26">
        <f t="shared" si="1"/>
        <v>0.89473684210526316</v>
      </c>
      <c r="G52" s="90">
        <v>17</v>
      </c>
      <c r="H52" s="26">
        <f t="shared" si="2"/>
        <v>0.89473684210526316</v>
      </c>
      <c r="I52" s="112">
        <v>14</v>
      </c>
      <c r="J52" s="26">
        <f t="shared" si="3"/>
        <v>0.7</v>
      </c>
      <c r="K52" s="112">
        <v>17</v>
      </c>
      <c r="L52" s="26">
        <f t="shared" si="4"/>
        <v>0.89473684210526316</v>
      </c>
      <c r="M52" s="147">
        <v>17</v>
      </c>
      <c r="N52" s="26">
        <f t="shared" si="5"/>
        <v>0.89473684210526316</v>
      </c>
      <c r="O52" s="26">
        <f t="shared" si="6"/>
        <v>0.86228070175438587</v>
      </c>
    </row>
    <row r="53" spans="1:15" ht="21.95" customHeight="1">
      <c r="A53" s="2">
        <v>48</v>
      </c>
      <c r="B53" s="48" t="s">
        <v>274</v>
      </c>
      <c r="C53" s="3">
        <v>15</v>
      </c>
      <c r="D53" s="26">
        <f t="shared" si="0"/>
        <v>0.78947368421052633</v>
      </c>
      <c r="E53" s="112">
        <v>15</v>
      </c>
      <c r="F53" s="26">
        <f t="shared" si="1"/>
        <v>0.78947368421052633</v>
      </c>
      <c r="G53" s="90">
        <v>15</v>
      </c>
      <c r="H53" s="26">
        <f t="shared" si="2"/>
        <v>0.78947368421052633</v>
      </c>
      <c r="I53" s="112">
        <v>17</v>
      </c>
      <c r="J53" s="26">
        <f t="shared" si="3"/>
        <v>0.85</v>
      </c>
      <c r="K53" s="112">
        <v>15</v>
      </c>
      <c r="L53" s="26">
        <f t="shared" si="4"/>
        <v>0.78947368421052633</v>
      </c>
      <c r="M53" s="147">
        <v>15</v>
      </c>
      <c r="N53" s="26">
        <f t="shared" si="5"/>
        <v>0.78947368421052633</v>
      </c>
      <c r="O53" s="26">
        <f t="shared" si="6"/>
        <v>0.79956140350877192</v>
      </c>
    </row>
    <row r="54" spans="1:15" ht="21.95" customHeight="1">
      <c r="A54" s="2">
        <v>49</v>
      </c>
      <c r="B54" s="48" t="s">
        <v>275</v>
      </c>
      <c r="C54" s="3">
        <v>17</v>
      </c>
      <c r="D54" s="26">
        <f t="shared" si="0"/>
        <v>0.89473684210526316</v>
      </c>
      <c r="E54" s="112">
        <v>17</v>
      </c>
      <c r="F54" s="26">
        <f t="shared" si="1"/>
        <v>0.89473684210526316</v>
      </c>
      <c r="G54" s="90">
        <v>17</v>
      </c>
      <c r="H54" s="26">
        <f t="shared" si="2"/>
        <v>0.89473684210526316</v>
      </c>
      <c r="I54" s="112">
        <v>15</v>
      </c>
      <c r="J54" s="26">
        <f t="shared" si="3"/>
        <v>0.75</v>
      </c>
      <c r="K54" s="112">
        <v>17</v>
      </c>
      <c r="L54" s="26">
        <f t="shared" si="4"/>
        <v>0.89473684210526316</v>
      </c>
      <c r="M54" s="147">
        <v>17</v>
      </c>
      <c r="N54" s="26">
        <f t="shared" si="5"/>
        <v>0.89473684210526316</v>
      </c>
      <c r="O54" s="26">
        <f t="shared" si="6"/>
        <v>0.87061403508771917</v>
      </c>
    </row>
    <row r="55" spans="1:15" ht="21.95" customHeight="1">
      <c r="A55" s="2">
        <v>50</v>
      </c>
      <c r="B55" s="48" t="s">
        <v>276</v>
      </c>
      <c r="C55" s="3">
        <v>10</v>
      </c>
      <c r="D55" s="26">
        <f t="shared" si="0"/>
        <v>0.52631578947368418</v>
      </c>
      <c r="E55" s="112">
        <v>10</v>
      </c>
      <c r="F55" s="26">
        <f t="shared" si="1"/>
        <v>0.52631578947368418</v>
      </c>
      <c r="G55" s="90">
        <v>10</v>
      </c>
      <c r="H55" s="26">
        <f t="shared" si="2"/>
        <v>0.52631578947368418</v>
      </c>
      <c r="I55" s="112">
        <v>10</v>
      </c>
      <c r="J55" s="26">
        <f t="shared" si="3"/>
        <v>0.5</v>
      </c>
      <c r="K55" s="112">
        <v>10</v>
      </c>
      <c r="L55" s="26">
        <f t="shared" si="4"/>
        <v>0.52631578947368418</v>
      </c>
      <c r="M55" s="147">
        <v>10</v>
      </c>
      <c r="N55" s="26">
        <f t="shared" si="5"/>
        <v>0.52631578947368418</v>
      </c>
      <c r="O55" s="26">
        <f t="shared" si="6"/>
        <v>0.52192982456140347</v>
      </c>
    </row>
    <row r="56" spans="1:15" ht="21.95" customHeight="1">
      <c r="A56" s="2">
        <v>51</v>
      </c>
      <c r="B56" s="48" t="s">
        <v>277</v>
      </c>
      <c r="C56" s="3">
        <v>12</v>
      </c>
      <c r="D56" s="26">
        <f t="shared" si="0"/>
        <v>0.63157894736842102</v>
      </c>
      <c r="E56" s="112">
        <v>12</v>
      </c>
      <c r="F56" s="26">
        <f t="shared" si="1"/>
        <v>0.63157894736842102</v>
      </c>
      <c r="G56" s="90">
        <v>12</v>
      </c>
      <c r="H56" s="26">
        <f t="shared" si="2"/>
        <v>0.63157894736842102</v>
      </c>
      <c r="I56" s="112">
        <v>16</v>
      </c>
      <c r="J56" s="26">
        <f t="shared" si="3"/>
        <v>0.8</v>
      </c>
      <c r="K56" s="112">
        <v>12</v>
      </c>
      <c r="L56" s="26">
        <f t="shared" si="4"/>
        <v>0.63157894736842102</v>
      </c>
      <c r="M56" s="147">
        <v>12</v>
      </c>
      <c r="N56" s="26">
        <f t="shared" si="5"/>
        <v>0.63157894736842102</v>
      </c>
      <c r="O56" s="26">
        <f t="shared" si="6"/>
        <v>0.65964912280701749</v>
      </c>
    </row>
    <row r="57" spans="1:15" ht="24.95" customHeight="1">
      <c r="A57" s="2">
        <v>52</v>
      </c>
      <c r="B57" s="48" t="s">
        <v>278</v>
      </c>
      <c r="C57" s="3">
        <v>14</v>
      </c>
      <c r="D57" s="26">
        <f t="shared" si="0"/>
        <v>0.73684210526315785</v>
      </c>
      <c r="E57" s="112">
        <v>14</v>
      </c>
      <c r="F57" s="26">
        <f t="shared" si="1"/>
        <v>0.73684210526315785</v>
      </c>
      <c r="G57" s="90">
        <v>14</v>
      </c>
      <c r="H57" s="26">
        <f t="shared" si="2"/>
        <v>0.73684210526315785</v>
      </c>
      <c r="I57" s="112">
        <v>15</v>
      </c>
      <c r="J57" s="26">
        <f t="shared" si="3"/>
        <v>0.75</v>
      </c>
      <c r="K57" s="112">
        <v>14</v>
      </c>
      <c r="L57" s="26">
        <f t="shared" si="4"/>
        <v>0.73684210526315785</v>
      </c>
      <c r="M57" s="147">
        <v>14</v>
      </c>
      <c r="N57" s="26">
        <f t="shared" si="5"/>
        <v>0.73684210526315785</v>
      </c>
      <c r="O57" s="26">
        <f t="shared" si="6"/>
        <v>0.73903508771929827</v>
      </c>
    </row>
    <row r="58" spans="1:15" ht="24.95" customHeight="1">
      <c r="A58" s="2">
        <v>53</v>
      </c>
      <c r="B58" s="48" t="s">
        <v>279</v>
      </c>
      <c r="C58" s="3">
        <v>12</v>
      </c>
      <c r="D58" s="26">
        <f t="shared" si="0"/>
        <v>0.63157894736842102</v>
      </c>
      <c r="E58" s="112">
        <v>12</v>
      </c>
      <c r="F58" s="26">
        <f t="shared" si="1"/>
        <v>0.63157894736842102</v>
      </c>
      <c r="G58" s="90">
        <v>12</v>
      </c>
      <c r="H58" s="26">
        <f t="shared" si="2"/>
        <v>0.63157894736842102</v>
      </c>
      <c r="I58" s="112">
        <v>10</v>
      </c>
      <c r="J58" s="26">
        <f t="shared" si="3"/>
        <v>0.5</v>
      </c>
      <c r="K58" s="112">
        <v>12</v>
      </c>
      <c r="L58" s="26">
        <f t="shared" si="4"/>
        <v>0.63157894736842102</v>
      </c>
      <c r="M58" s="147">
        <v>12</v>
      </c>
      <c r="N58" s="26">
        <f t="shared" si="5"/>
        <v>0.63157894736842102</v>
      </c>
      <c r="O58" s="26">
        <f t="shared" si="6"/>
        <v>0.60964912280701755</v>
      </c>
    </row>
    <row r="59" spans="1:15" ht="24.95" customHeight="1">
      <c r="A59" s="2">
        <v>54</v>
      </c>
      <c r="B59" s="48" t="s">
        <v>280</v>
      </c>
      <c r="C59" s="3">
        <v>15</v>
      </c>
      <c r="D59" s="26">
        <f t="shared" si="0"/>
        <v>0.78947368421052633</v>
      </c>
      <c r="E59" s="112">
        <v>15</v>
      </c>
      <c r="F59" s="26">
        <f t="shared" si="1"/>
        <v>0.78947368421052633</v>
      </c>
      <c r="G59" s="90">
        <v>15</v>
      </c>
      <c r="H59" s="26">
        <f t="shared" si="2"/>
        <v>0.78947368421052633</v>
      </c>
      <c r="I59" s="112">
        <v>17</v>
      </c>
      <c r="J59" s="26">
        <f t="shared" si="3"/>
        <v>0.85</v>
      </c>
      <c r="K59" s="112">
        <v>15</v>
      </c>
      <c r="L59" s="26">
        <f t="shared" si="4"/>
        <v>0.78947368421052633</v>
      </c>
      <c r="M59" s="147">
        <v>15</v>
      </c>
      <c r="N59" s="26">
        <f t="shared" si="5"/>
        <v>0.78947368421052633</v>
      </c>
      <c r="O59" s="26">
        <f t="shared" si="6"/>
        <v>0.79956140350877192</v>
      </c>
    </row>
    <row r="60" spans="1:15" ht="24.95" customHeight="1">
      <c r="A60" s="2">
        <v>55</v>
      </c>
      <c r="B60" s="48" t="s">
        <v>281</v>
      </c>
      <c r="C60" s="3">
        <v>10</v>
      </c>
      <c r="D60" s="26">
        <f t="shared" si="0"/>
        <v>0.52631578947368418</v>
      </c>
      <c r="E60" s="112">
        <v>10</v>
      </c>
      <c r="F60" s="26">
        <f t="shared" si="1"/>
        <v>0.52631578947368418</v>
      </c>
      <c r="G60" s="90">
        <v>10</v>
      </c>
      <c r="H60" s="26">
        <f t="shared" si="2"/>
        <v>0.52631578947368418</v>
      </c>
      <c r="I60" s="112">
        <v>10</v>
      </c>
      <c r="J60" s="26">
        <f t="shared" si="3"/>
        <v>0.5</v>
      </c>
      <c r="K60" s="112">
        <v>10</v>
      </c>
      <c r="L60" s="26">
        <f t="shared" si="4"/>
        <v>0.52631578947368418</v>
      </c>
      <c r="M60" s="147">
        <v>10</v>
      </c>
      <c r="N60" s="26">
        <f t="shared" si="5"/>
        <v>0.52631578947368418</v>
      </c>
      <c r="O60" s="26">
        <f t="shared" si="6"/>
        <v>0.52192982456140347</v>
      </c>
    </row>
    <row r="61" spans="1:15" ht="24.95" customHeight="1">
      <c r="A61" s="2">
        <v>56</v>
      </c>
      <c r="B61" s="48" t="s">
        <v>282</v>
      </c>
      <c r="C61" s="3">
        <v>16</v>
      </c>
      <c r="D61" s="26">
        <f t="shared" si="0"/>
        <v>0.84210526315789469</v>
      </c>
      <c r="E61" s="112">
        <v>16</v>
      </c>
      <c r="F61" s="26">
        <f t="shared" si="1"/>
        <v>0.84210526315789469</v>
      </c>
      <c r="G61" s="90">
        <v>16</v>
      </c>
      <c r="H61" s="26">
        <f t="shared" si="2"/>
        <v>0.84210526315789469</v>
      </c>
      <c r="I61" s="112">
        <v>16</v>
      </c>
      <c r="J61" s="26">
        <f t="shared" si="3"/>
        <v>0.8</v>
      </c>
      <c r="K61" s="112">
        <v>16</v>
      </c>
      <c r="L61" s="26">
        <f t="shared" si="4"/>
        <v>0.84210526315789469</v>
      </c>
      <c r="M61" s="147">
        <v>16</v>
      </c>
      <c r="N61" s="26">
        <f t="shared" si="5"/>
        <v>0.84210526315789469</v>
      </c>
      <c r="O61" s="26">
        <f t="shared" si="6"/>
        <v>0.83508771929824555</v>
      </c>
    </row>
    <row r="62" spans="1:15" ht="24.95" customHeight="1">
      <c r="A62" s="2">
        <v>57</v>
      </c>
      <c r="B62" s="48" t="s">
        <v>283</v>
      </c>
      <c r="C62" s="3">
        <v>17</v>
      </c>
      <c r="D62" s="26">
        <f t="shared" si="0"/>
        <v>0.89473684210526316</v>
      </c>
      <c r="E62" s="112">
        <v>17</v>
      </c>
      <c r="F62" s="26">
        <f t="shared" si="1"/>
        <v>0.89473684210526316</v>
      </c>
      <c r="G62" s="90">
        <v>17</v>
      </c>
      <c r="H62" s="26">
        <f t="shared" si="2"/>
        <v>0.89473684210526316</v>
      </c>
      <c r="I62" s="112">
        <v>18</v>
      </c>
      <c r="J62" s="26">
        <f t="shared" si="3"/>
        <v>0.9</v>
      </c>
      <c r="K62" s="112">
        <v>17</v>
      </c>
      <c r="L62" s="26">
        <f t="shared" si="4"/>
        <v>0.89473684210526316</v>
      </c>
      <c r="M62" s="147">
        <v>17</v>
      </c>
      <c r="N62" s="26">
        <f t="shared" si="5"/>
        <v>0.89473684210526316</v>
      </c>
      <c r="O62" s="26">
        <f t="shared" si="6"/>
        <v>0.8956140350877192</v>
      </c>
    </row>
    <row r="63" spans="1:15" ht="24.95" customHeight="1">
      <c r="A63" s="2">
        <v>58</v>
      </c>
      <c r="B63" s="48" t="s">
        <v>284</v>
      </c>
      <c r="C63" s="3">
        <v>16</v>
      </c>
      <c r="D63" s="26">
        <f t="shared" si="0"/>
        <v>0.84210526315789469</v>
      </c>
      <c r="E63" s="112">
        <v>16</v>
      </c>
      <c r="F63" s="26">
        <f t="shared" si="1"/>
        <v>0.84210526315789469</v>
      </c>
      <c r="G63" s="90">
        <v>16</v>
      </c>
      <c r="H63" s="26">
        <f t="shared" si="2"/>
        <v>0.84210526315789469</v>
      </c>
      <c r="I63" s="112">
        <v>17</v>
      </c>
      <c r="J63" s="26">
        <f t="shared" si="3"/>
        <v>0.85</v>
      </c>
      <c r="K63" s="112">
        <v>16</v>
      </c>
      <c r="L63" s="26">
        <f t="shared" si="4"/>
        <v>0.84210526315789469</v>
      </c>
      <c r="M63" s="147">
        <v>16</v>
      </c>
      <c r="N63" s="26">
        <f t="shared" si="5"/>
        <v>0.84210526315789469</v>
      </c>
      <c r="O63" s="26">
        <f t="shared" si="6"/>
        <v>0.84342105263157885</v>
      </c>
    </row>
    <row r="64" spans="1:15" ht="24.95" customHeight="1">
      <c r="A64" s="2">
        <v>59</v>
      </c>
      <c r="B64" s="48" t="s">
        <v>285</v>
      </c>
      <c r="C64" s="3">
        <v>16</v>
      </c>
      <c r="D64" s="26">
        <f t="shared" si="0"/>
        <v>0.84210526315789469</v>
      </c>
      <c r="E64" s="112">
        <v>16</v>
      </c>
      <c r="F64" s="26">
        <f t="shared" si="1"/>
        <v>0.84210526315789469</v>
      </c>
      <c r="G64" s="90">
        <v>16</v>
      </c>
      <c r="H64" s="26">
        <f t="shared" si="2"/>
        <v>0.84210526315789469</v>
      </c>
      <c r="I64" s="112">
        <v>19</v>
      </c>
      <c r="J64" s="26">
        <f t="shared" si="3"/>
        <v>0.95</v>
      </c>
      <c r="K64" s="112">
        <v>16</v>
      </c>
      <c r="L64" s="26">
        <f t="shared" si="4"/>
        <v>0.84210526315789469</v>
      </c>
      <c r="M64" s="147">
        <v>16</v>
      </c>
      <c r="N64" s="26">
        <f t="shared" si="5"/>
        <v>0.84210526315789469</v>
      </c>
      <c r="O64" s="26">
        <f t="shared" si="6"/>
        <v>0.86008771929824557</v>
      </c>
    </row>
    <row r="65" spans="1:15" ht="24.95" customHeight="1">
      <c r="A65" s="2">
        <v>60</v>
      </c>
      <c r="B65" s="48" t="s">
        <v>286</v>
      </c>
      <c r="C65" s="3">
        <v>17</v>
      </c>
      <c r="D65" s="26">
        <f t="shared" si="0"/>
        <v>0.89473684210526316</v>
      </c>
      <c r="E65" s="112">
        <v>17</v>
      </c>
      <c r="F65" s="26">
        <f t="shared" si="1"/>
        <v>0.89473684210526316</v>
      </c>
      <c r="G65" s="90">
        <v>17</v>
      </c>
      <c r="H65" s="26">
        <f t="shared" si="2"/>
        <v>0.89473684210526316</v>
      </c>
      <c r="I65" s="112">
        <v>16</v>
      </c>
      <c r="J65" s="26">
        <f t="shared" si="3"/>
        <v>0.8</v>
      </c>
      <c r="K65" s="112">
        <v>17</v>
      </c>
      <c r="L65" s="26">
        <f t="shared" si="4"/>
        <v>0.89473684210526316</v>
      </c>
      <c r="M65" s="147">
        <v>17</v>
      </c>
      <c r="N65" s="26">
        <f t="shared" si="5"/>
        <v>0.89473684210526316</v>
      </c>
      <c r="O65" s="26">
        <f t="shared" si="6"/>
        <v>0.87894736842105248</v>
      </c>
    </row>
    <row r="66" spans="1:15" ht="24.95" customHeight="1">
      <c r="A66" s="2">
        <v>61</v>
      </c>
      <c r="B66" s="48" t="s">
        <v>287</v>
      </c>
      <c r="C66" s="3">
        <v>2</v>
      </c>
      <c r="D66" s="26">
        <f t="shared" si="0"/>
        <v>0.10526315789473684</v>
      </c>
      <c r="E66" s="112">
        <v>2</v>
      </c>
      <c r="F66" s="26">
        <f t="shared" si="1"/>
        <v>0.10526315789473684</v>
      </c>
      <c r="G66" s="90">
        <v>2</v>
      </c>
      <c r="H66" s="26">
        <f t="shared" si="2"/>
        <v>0.10526315789473684</v>
      </c>
      <c r="I66" s="112">
        <v>4</v>
      </c>
      <c r="J66" s="26">
        <f t="shared" si="3"/>
        <v>0.2</v>
      </c>
      <c r="K66" s="112">
        <v>2</v>
      </c>
      <c r="L66" s="26">
        <f t="shared" si="4"/>
        <v>0.10526315789473684</v>
      </c>
      <c r="M66" s="147">
        <v>2</v>
      </c>
      <c r="N66" s="26">
        <f t="shared" si="5"/>
        <v>0.10526315789473684</v>
      </c>
      <c r="O66" s="26">
        <f t="shared" si="6"/>
        <v>0.12105263157894737</v>
      </c>
    </row>
    <row r="67" spans="1:15" ht="24.95" customHeight="1">
      <c r="A67" s="2">
        <v>62</v>
      </c>
      <c r="B67" s="48" t="s">
        <v>288</v>
      </c>
      <c r="C67" s="3">
        <v>15</v>
      </c>
      <c r="D67" s="26">
        <f t="shared" si="0"/>
        <v>0.78947368421052633</v>
      </c>
      <c r="E67" s="112">
        <v>15</v>
      </c>
      <c r="F67" s="26">
        <f t="shared" si="1"/>
        <v>0.78947368421052633</v>
      </c>
      <c r="G67" s="90">
        <v>15</v>
      </c>
      <c r="H67" s="26">
        <f t="shared" si="2"/>
        <v>0.78947368421052633</v>
      </c>
      <c r="I67" s="112">
        <v>18</v>
      </c>
      <c r="J67" s="26">
        <f t="shared" si="3"/>
        <v>0.9</v>
      </c>
      <c r="K67" s="112">
        <v>15</v>
      </c>
      <c r="L67" s="26">
        <f t="shared" si="4"/>
        <v>0.78947368421052633</v>
      </c>
      <c r="M67" s="147">
        <v>15</v>
      </c>
      <c r="N67" s="26">
        <f t="shared" si="5"/>
        <v>0.78947368421052633</v>
      </c>
      <c r="O67" s="26">
        <f t="shared" si="6"/>
        <v>0.80789473684210522</v>
      </c>
    </row>
    <row r="68" spans="1:15" ht="24.95" customHeight="1">
      <c r="A68" s="2">
        <v>63</v>
      </c>
      <c r="B68" s="47" t="s">
        <v>289</v>
      </c>
      <c r="C68" s="3"/>
      <c r="D68" s="26">
        <f t="shared" si="0"/>
        <v>0</v>
      </c>
      <c r="E68" s="112">
        <v>0</v>
      </c>
      <c r="F68" s="26">
        <f t="shared" si="1"/>
        <v>0</v>
      </c>
      <c r="G68" s="90">
        <v>0</v>
      </c>
      <c r="H68" s="26">
        <f t="shared" si="2"/>
        <v>0</v>
      </c>
      <c r="I68" s="112">
        <v>0</v>
      </c>
      <c r="J68" s="26">
        <f t="shared" si="3"/>
        <v>0</v>
      </c>
      <c r="K68" s="112">
        <v>0</v>
      </c>
      <c r="L68" s="26">
        <f t="shared" si="4"/>
        <v>0</v>
      </c>
      <c r="M68" s="147">
        <v>0</v>
      </c>
      <c r="N68" s="26">
        <f t="shared" si="5"/>
        <v>0</v>
      </c>
      <c r="O68" s="26">
        <f t="shared" si="6"/>
        <v>0</v>
      </c>
    </row>
    <row r="69" spans="1:15" ht="24.95" customHeight="1">
      <c r="A69" s="2">
        <v>64</v>
      </c>
      <c r="B69" s="47" t="s">
        <v>290</v>
      </c>
      <c r="C69" s="3"/>
      <c r="D69" s="26">
        <f t="shared" si="0"/>
        <v>0</v>
      </c>
      <c r="E69" s="112">
        <v>16</v>
      </c>
      <c r="F69" s="26">
        <f t="shared" si="1"/>
        <v>0.84210526315789469</v>
      </c>
      <c r="G69" s="90">
        <v>16</v>
      </c>
      <c r="H69" s="26">
        <f t="shared" si="2"/>
        <v>0.84210526315789469</v>
      </c>
      <c r="I69" s="112">
        <v>16</v>
      </c>
      <c r="J69" s="26">
        <f t="shared" si="3"/>
        <v>0.8</v>
      </c>
      <c r="K69" s="112">
        <v>16</v>
      </c>
      <c r="L69" s="26">
        <f t="shared" si="4"/>
        <v>0.84210526315789469</v>
      </c>
      <c r="M69" s="147">
        <v>16</v>
      </c>
      <c r="N69" s="26">
        <f t="shared" si="5"/>
        <v>0.84210526315789469</v>
      </c>
      <c r="O69" s="26">
        <f t="shared" si="6"/>
        <v>0.6947368421052631</v>
      </c>
    </row>
    <row r="70" spans="1:15" ht="24.95" customHeight="1">
      <c r="A70" s="2">
        <v>65</v>
      </c>
      <c r="B70" s="47" t="s">
        <v>291</v>
      </c>
      <c r="C70" s="3"/>
      <c r="D70" s="26">
        <f t="shared" si="0"/>
        <v>0</v>
      </c>
      <c r="E70" s="112">
        <v>18</v>
      </c>
      <c r="F70" s="26">
        <f t="shared" si="1"/>
        <v>0.94736842105263153</v>
      </c>
      <c r="G70" s="90">
        <v>18</v>
      </c>
      <c r="H70" s="26">
        <f t="shared" si="2"/>
        <v>0.94736842105263153</v>
      </c>
      <c r="I70" s="112">
        <v>19</v>
      </c>
      <c r="J70" s="26">
        <f t="shared" si="3"/>
        <v>0.95</v>
      </c>
      <c r="K70" s="112">
        <v>18</v>
      </c>
      <c r="L70" s="26">
        <f t="shared" si="4"/>
        <v>0.94736842105263153</v>
      </c>
      <c r="M70" s="147">
        <v>18</v>
      </c>
      <c r="N70" s="26">
        <f t="shared" si="5"/>
        <v>0.94736842105263153</v>
      </c>
      <c r="O70" s="26">
        <f t="shared" si="6"/>
        <v>0.78991228070175434</v>
      </c>
    </row>
    <row r="71" spans="1:15" ht="24.95" customHeight="1">
      <c r="A71" s="2">
        <v>66</v>
      </c>
      <c r="B71" s="47" t="s">
        <v>292</v>
      </c>
      <c r="C71" s="3"/>
      <c r="D71" s="26">
        <f t="shared" ref="D71:D74" si="7">C71/19</f>
        <v>0</v>
      </c>
      <c r="E71" s="112">
        <v>17</v>
      </c>
      <c r="F71" s="26">
        <f t="shared" ref="F71:F74" si="8">E71/19</f>
        <v>0.89473684210526316</v>
      </c>
      <c r="G71" s="90">
        <v>17</v>
      </c>
      <c r="H71" s="26">
        <f t="shared" ref="H71:H74" si="9">G71/19</f>
        <v>0.89473684210526316</v>
      </c>
      <c r="I71" s="112">
        <v>16</v>
      </c>
      <c r="J71" s="26">
        <f t="shared" ref="J71:J74" si="10">I71/20</f>
        <v>0.8</v>
      </c>
      <c r="K71" s="112">
        <v>17</v>
      </c>
      <c r="L71" s="26">
        <f t="shared" ref="L71:L74" si="11">K71/19</f>
        <v>0.89473684210526316</v>
      </c>
      <c r="M71" s="147">
        <v>17</v>
      </c>
      <c r="N71" s="26">
        <f t="shared" ref="N71:N74" si="12">M71/19</f>
        <v>0.89473684210526316</v>
      </c>
      <c r="O71" s="26">
        <f t="shared" ref="O71:O74" si="13">(D71+F71+H71+J71+L71+N71)/6</f>
        <v>0.72982456140350882</v>
      </c>
    </row>
    <row r="72" spans="1:15" ht="24.95" customHeight="1">
      <c r="A72" s="2">
        <v>67</v>
      </c>
      <c r="B72" s="47" t="s">
        <v>293</v>
      </c>
      <c r="C72" s="3"/>
      <c r="D72" s="26">
        <f t="shared" si="7"/>
        <v>0</v>
      </c>
      <c r="E72" s="112">
        <v>0</v>
      </c>
      <c r="F72" s="26">
        <f t="shared" si="8"/>
        <v>0</v>
      </c>
      <c r="G72" s="90">
        <v>0</v>
      </c>
      <c r="H72" s="26">
        <f t="shared" si="9"/>
        <v>0</v>
      </c>
      <c r="I72" s="112">
        <v>0</v>
      </c>
      <c r="J72" s="26"/>
      <c r="K72" s="112">
        <v>0</v>
      </c>
      <c r="L72" s="26">
        <f t="shared" si="11"/>
        <v>0</v>
      </c>
      <c r="M72" s="147">
        <v>0</v>
      </c>
      <c r="N72" s="26">
        <f t="shared" si="12"/>
        <v>0</v>
      </c>
      <c r="O72" s="26">
        <f t="shared" si="13"/>
        <v>0</v>
      </c>
    </row>
    <row r="73" spans="1:15" ht="24.95" customHeight="1">
      <c r="A73" s="2">
        <v>68</v>
      </c>
      <c r="B73" s="47" t="s">
        <v>294</v>
      </c>
      <c r="C73" s="3"/>
      <c r="D73" s="26">
        <f t="shared" si="7"/>
        <v>0</v>
      </c>
      <c r="E73" s="112">
        <v>17</v>
      </c>
      <c r="F73" s="26">
        <f t="shared" si="8"/>
        <v>0.89473684210526316</v>
      </c>
      <c r="G73" s="90">
        <v>17</v>
      </c>
      <c r="H73" s="26">
        <f t="shared" si="9"/>
        <v>0.89473684210526316</v>
      </c>
      <c r="I73" s="112">
        <v>17</v>
      </c>
      <c r="J73" s="26">
        <f t="shared" si="10"/>
        <v>0.85</v>
      </c>
      <c r="K73" s="112">
        <v>17</v>
      </c>
      <c r="L73" s="26">
        <f t="shared" si="11"/>
        <v>0.89473684210526316</v>
      </c>
      <c r="M73" s="147">
        <v>17</v>
      </c>
      <c r="N73" s="26">
        <f t="shared" si="12"/>
        <v>0.89473684210526316</v>
      </c>
      <c r="O73" s="26">
        <f t="shared" si="13"/>
        <v>0.73815789473684212</v>
      </c>
    </row>
    <row r="74" spans="1:15" ht="24.95" customHeight="1">
      <c r="A74" s="2">
        <v>69</v>
      </c>
      <c r="B74" s="47" t="s">
        <v>295</v>
      </c>
      <c r="C74" s="3"/>
      <c r="D74" s="26">
        <f t="shared" si="7"/>
        <v>0</v>
      </c>
      <c r="E74" s="112">
        <v>13</v>
      </c>
      <c r="F74" s="26">
        <f t="shared" si="8"/>
        <v>0.68421052631578949</v>
      </c>
      <c r="G74" s="90">
        <v>13</v>
      </c>
      <c r="H74" s="26">
        <f t="shared" si="9"/>
        <v>0.68421052631578949</v>
      </c>
      <c r="I74" s="112">
        <v>13</v>
      </c>
      <c r="J74" s="26">
        <f t="shared" si="10"/>
        <v>0.65</v>
      </c>
      <c r="K74" s="112">
        <v>13</v>
      </c>
      <c r="L74" s="26">
        <f t="shared" si="11"/>
        <v>0.68421052631578949</v>
      </c>
      <c r="M74" s="147">
        <v>13</v>
      </c>
      <c r="N74" s="26">
        <f t="shared" si="12"/>
        <v>0.68421052631578949</v>
      </c>
      <c r="O74" s="26">
        <f t="shared" si="13"/>
        <v>0.56447368421052635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N31" sqref="N31"/>
    </sheetView>
  </sheetViews>
  <sheetFormatPr defaultRowHeight="24.95" customHeight="1"/>
  <cols>
    <col min="1" max="1" width="6.42578125" style="16" bestFit="1" customWidth="1"/>
    <col min="2" max="2" width="32.5703125" style="15" bestFit="1" customWidth="1"/>
    <col min="3" max="3" width="8.28515625" style="4" customWidth="1"/>
    <col min="4" max="4" width="9.140625" style="6"/>
    <col min="5" max="5" width="9.140625" style="4"/>
    <col min="6" max="6" width="9.140625" style="97"/>
    <col min="7" max="7" width="9.140625" style="4"/>
    <col min="8" max="8" width="9.140625" style="97"/>
    <col min="9" max="9" width="9.140625" style="4"/>
    <col min="10" max="10" width="9.140625" style="6"/>
    <col min="11" max="11" width="9.140625" style="4"/>
    <col min="12" max="12" width="9.140625" style="97"/>
    <col min="13" max="16384" width="9.140625" style="4"/>
  </cols>
  <sheetData>
    <row r="1" spans="1:13" s="11" customFormat="1" ht="24.95" customHeight="1">
      <c r="A1" s="151" t="s">
        <v>359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3" s="65" customFormat="1" ht="41.25" customHeight="1">
      <c r="A2" s="63"/>
      <c r="B2" s="71" t="s">
        <v>201</v>
      </c>
      <c r="C2" s="155" t="s">
        <v>353</v>
      </c>
      <c r="D2" s="155"/>
      <c r="E2" s="155" t="s">
        <v>354</v>
      </c>
      <c r="F2" s="155"/>
      <c r="G2" s="161" t="s">
        <v>355</v>
      </c>
      <c r="H2" s="162"/>
      <c r="I2" s="155" t="s">
        <v>356</v>
      </c>
      <c r="J2" s="155"/>
      <c r="K2" s="161" t="s">
        <v>357</v>
      </c>
      <c r="L2" s="162"/>
      <c r="M2" s="64"/>
    </row>
    <row r="3" spans="1:13" s="11" customFormat="1" ht="24.95" customHeight="1">
      <c r="A3" s="28"/>
      <c r="B3" s="68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05" t="s">
        <v>781</v>
      </c>
      <c r="H3" s="31" t="s">
        <v>207</v>
      </c>
      <c r="I3" s="105" t="s">
        <v>781</v>
      </c>
      <c r="J3" s="31" t="s">
        <v>207</v>
      </c>
      <c r="K3" s="105" t="s">
        <v>781</v>
      </c>
      <c r="L3" s="32" t="s">
        <v>207</v>
      </c>
      <c r="M3" s="38"/>
    </row>
    <row r="4" spans="1:13" s="11" customFormat="1" ht="24.95" customHeight="1">
      <c r="A4" s="39"/>
      <c r="B4" s="48" t="s">
        <v>208</v>
      </c>
      <c r="C4" s="27">
        <v>18</v>
      </c>
      <c r="D4" s="98"/>
      <c r="E4" s="86">
        <v>19</v>
      </c>
      <c r="F4" s="40"/>
      <c r="G4" s="86">
        <v>19</v>
      </c>
      <c r="H4" s="40"/>
      <c r="I4" s="27">
        <v>19</v>
      </c>
      <c r="J4" s="94"/>
      <c r="K4" s="27">
        <v>18</v>
      </c>
      <c r="L4" s="42"/>
      <c r="M4" s="26" t="s">
        <v>209</v>
      </c>
    </row>
    <row r="5" spans="1:13" s="44" customFormat="1" ht="19.5" customHeight="1">
      <c r="A5" s="13" t="s">
        <v>222</v>
      </c>
      <c r="B5" s="12" t="s">
        <v>187</v>
      </c>
      <c r="C5" s="85"/>
      <c r="D5" s="85"/>
      <c r="E5" s="88"/>
      <c r="F5" s="43"/>
      <c r="G5" s="88"/>
      <c r="H5" s="43"/>
      <c r="I5" s="85"/>
      <c r="J5" s="85"/>
      <c r="K5" s="85"/>
      <c r="L5" s="96"/>
      <c r="M5" s="43"/>
    </row>
    <row r="6" spans="1:13" s="11" customFormat="1" ht="21.95" customHeight="1">
      <c r="A6" s="69">
        <v>1</v>
      </c>
      <c r="B6" s="1" t="s">
        <v>376</v>
      </c>
      <c r="C6" s="2">
        <v>17</v>
      </c>
      <c r="D6" s="103">
        <f>C6/18</f>
        <v>0.94444444444444442</v>
      </c>
      <c r="E6" s="89">
        <v>18</v>
      </c>
      <c r="F6" s="103">
        <f>E6/19</f>
        <v>0.94736842105263153</v>
      </c>
      <c r="G6" s="89">
        <v>17</v>
      </c>
      <c r="H6" s="103">
        <f>G6/19</f>
        <v>0.89473684210526316</v>
      </c>
      <c r="I6" s="2">
        <v>17</v>
      </c>
      <c r="J6" s="103">
        <f>I6/19</f>
        <v>0.89473684210526316</v>
      </c>
      <c r="K6" s="2">
        <v>17</v>
      </c>
      <c r="L6" s="26">
        <f>K6/18</f>
        <v>0.94444444444444442</v>
      </c>
      <c r="M6" s="26">
        <f>(D6+F6+H6+J6+L6)/5</f>
        <v>0.92514619883040938</v>
      </c>
    </row>
    <row r="7" spans="1:13" s="11" customFormat="1" ht="21.95" customHeight="1">
      <c r="A7" s="69">
        <v>2</v>
      </c>
      <c r="B7" s="1" t="s">
        <v>377</v>
      </c>
      <c r="C7" s="2">
        <v>16</v>
      </c>
      <c r="D7" s="103">
        <f t="shared" ref="D7:D34" si="0">C7/18</f>
        <v>0.88888888888888884</v>
      </c>
      <c r="E7" s="89">
        <v>16</v>
      </c>
      <c r="F7" s="103">
        <f t="shared" ref="F7:F34" si="1">E7/19</f>
        <v>0.84210526315789469</v>
      </c>
      <c r="G7" s="89">
        <v>16</v>
      </c>
      <c r="H7" s="103">
        <f t="shared" ref="H7:H34" si="2">G7/19</f>
        <v>0.84210526315789469</v>
      </c>
      <c r="I7" s="2">
        <v>16</v>
      </c>
      <c r="J7" s="103">
        <f t="shared" ref="J7:J34" si="3">I7/19</f>
        <v>0.84210526315789469</v>
      </c>
      <c r="K7" s="2">
        <v>16</v>
      </c>
      <c r="L7" s="26">
        <f t="shared" ref="L7:L34" si="4">K7/18</f>
        <v>0.88888888888888884</v>
      </c>
      <c r="M7" s="26">
        <f t="shared" ref="M7:M34" si="5">(D7+F7+H7+J7+L7)/5</f>
        <v>0.86081871345029237</v>
      </c>
    </row>
    <row r="8" spans="1:13" s="11" customFormat="1" ht="21.95" customHeight="1">
      <c r="A8" s="69">
        <v>3</v>
      </c>
      <c r="B8" s="1" t="s">
        <v>378</v>
      </c>
      <c r="C8" s="2">
        <v>14</v>
      </c>
      <c r="D8" s="103">
        <f t="shared" si="0"/>
        <v>0.77777777777777779</v>
      </c>
      <c r="E8" s="89">
        <v>15</v>
      </c>
      <c r="F8" s="103">
        <f t="shared" si="1"/>
        <v>0.78947368421052633</v>
      </c>
      <c r="G8" s="89">
        <v>15</v>
      </c>
      <c r="H8" s="103">
        <f t="shared" si="2"/>
        <v>0.78947368421052633</v>
      </c>
      <c r="I8" s="2">
        <v>15</v>
      </c>
      <c r="J8" s="103">
        <f t="shared" si="3"/>
        <v>0.78947368421052633</v>
      </c>
      <c r="K8" s="2">
        <v>14</v>
      </c>
      <c r="L8" s="26">
        <f t="shared" si="4"/>
        <v>0.77777777777777779</v>
      </c>
      <c r="M8" s="26">
        <f t="shared" si="5"/>
        <v>0.78479532163742705</v>
      </c>
    </row>
    <row r="9" spans="1:13" s="11" customFormat="1" ht="21.95" customHeight="1">
      <c r="A9" s="69">
        <v>4</v>
      </c>
      <c r="B9" s="1" t="s">
        <v>379</v>
      </c>
      <c r="C9" s="2">
        <v>17</v>
      </c>
      <c r="D9" s="103">
        <f t="shared" si="0"/>
        <v>0.94444444444444442</v>
      </c>
      <c r="E9" s="89">
        <v>19</v>
      </c>
      <c r="F9" s="103">
        <f t="shared" si="1"/>
        <v>1</v>
      </c>
      <c r="G9" s="89">
        <v>18</v>
      </c>
      <c r="H9" s="103">
        <f t="shared" si="2"/>
        <v>0.94736842105263153</v>
      </c>
      <c r="I9" s="2">
        <v>18</v>
      </c>
      <c r="J9" s="103">
        <f t="shared" si="3"/>
        <v>0.94736842105263153</v>
      </c>
      <c r="K9" s="2">
        <v>17</v>
      </c>
      <c r="L9" s="26">
        <f t="shared" si="4"/>
        <v>0.94444444444444442</v>
      </c>
      <c r="M9" s="26">
        <f t="shared" si="5"/>
        <v>0.95672514619883042</v>
      </c>
    </row>
    <row r="10" spans="1:13" s="11" customFormat="1" ht="21.95" customHeight="1">
      <c r="A10" s="69">
        <v>5</v>
      </c>
      <c r="B10" s="1" t="s">
        <v>380</v>
      </c>
      <c r="C10" s="2">
        <v>14</v>
      </c>
      <c r="D10" s="103">
        <f t="shared" si="0"/>
        <v>0.77777777777777779</v>
      </c>
      <c r="E10" s="89">
        <v>16</v>
      </c>
      <c r="F10" s="103">
        <f t="shared" si="1"/>
        <v>0.84210526315789469</v>
      </c>
      <c r="G10" s="89">
        <v>15</v>
      </c>
      <c r="H10" s="103">
        <f t="shared" si="2"/>
        <v>0.78947368421052633</v>
      </c>
      <c r="I10" s="2">
        <v>15</v>
      </c>
      <c r="J10" s="103">
        <f t="shared" si="3"/>
        <v>0.78947368421052633</v>
      </c>
      <c r="K10" s="2">
        <v>14</v>
      </c>
      <c r="L10" s="26">
        <f t="shared" si="4"/>
        <v>0.77777777777777779</v>
      </c>
      <c r="M10" s="26">
        <f t="shared" si="5"/>
        <v>0.79532163742690065</v>
      </c>
    </row>
    <row r="11" spans="1:13" s="11" customFormat="1" ht="21.95" customHeight="1">
      <c r="A11" s="69">
        <v>6</v>
      </c>
      <c r="B11" s="1" t="s">
        <v>381</v>
      </c>
      <c r="C11" s="2">
        <v>12</v>
      </c>
      <c r="D11" s="103">
        <f t="shared" si="0"/>
        <v>0.66666666666666663</v>
      </c>
      <c r="E11" s="89">
        <v>14</v>
      </c>
      <c r="F11" s="103">
        <f t="shared" si="1"/>
        <v>0.73684210526315785</v>
      </c>
      <c r="G11" s="89">
        <v>13</v>
      </c>
      <c r="H11" s="103">
        <f t="shared" si="2"/>
        <v>0.68421052631578949</v>
      </c>
      <c r="I11" s="2">
        <v>13</v>
      </c>
      <c r="J11" s="103">
        <f t="shared" si="3"/>
        <v>0.68421052631578949</v>
      </c>
      <c r="K11" s="2">
        <v>12</v>
      </c>
      <c r="L11" s="26">
        <f t="shared" si="4"/>
        <v>0.66666666666666663</v>
      </c>
      <c r="M11" s="26">
        <f t="shared" si="5"/>
        <v>0.68771929824561395</v>
      </c>
    </row>
    <row r="12" spans="1:13" s="11" customFormat="1" ht="21.95" customHeight="1">
      <c r="A12" s="69">
        <v>7</v>
      </c>
      <c r="B12" s="1" t="s">
        <v>382</v>
      </c>
      <c r="C12" s="2">
        <v>13</v>
      </c>
      <c r="D12" s="103">
        <f t="shared" si="0"/>
        <v>0.72222222222222221</v>
      </c>
      <c r="E12" s="89">
        <v>15</v>
      </c>
      <c r="F12" s="103">
        <f t="shared" si="1"/>
        <v>0.78947368421052633</v>
      </c>
      <c r="G12" s="89">
        <v>15</v>
      </c>
      <c r="H12" s="103">
        <f t="shared" si="2"/>
        <v>0.78947368421052633</v>
      </c>
      <c r="I12" s="2">
        <v>15</v>
      </c>
      <c r="J12" s="103">
        <f t="shared" si="3"/>
        <v>0.78947368421052633</v>
      </c>
      <c r="K12" s="2">
        <v>13</v>
      </c>
      <c r="L12" s="26">
        <f t="shared" si="4"/>
        <v>0.72222222222222221</v>
      </c>
      <c r="M12" s="26">
        <f t="shared" si="5"/>
        <v>0.76257309941520468</v>
      </c>
    </row>
    <row r="13" spans="1:13" s="11" customFormat="1" ht="21.95" customHeight="1">
      <c r="A13" s="69">
        <v>8</v>
      </c>
      <c r="B13" s="1" t="s">
        <v>383</v>
      </c>
      <c r="C13" s="2">
        <v>13</v>
      </c>
      <c r="D13" s="103">
        <f t="shared" si="0"/>
        <v>0.72222222222222221</v>
      </c>
      <c r="E13" s="89">
        <v>14</v>
      </c>
      <c r="F13" s="103">
        <f t="shared" si="1"/>
        <v>0.73684210526315785</v>
      </c>
      <c r="G13" s="89">
        <v>14</v>
      </c>
      <c r="H13" s="103">
        <f t="shared" si="2"/>
        <v>0.73684210526315785</v>
      </c>
      <c r="I13" s="2">
        <v>14</v>
      </c>
      <c r="J13" s="103">
        <f t="shared" si="3"/>
        <v>0.73684210526315785</v>
      </c>
      <c r="K13" s="2">
        <v>13</v>
      </c>
      <c r="L13" s="26">
        <f t="shared" si="4"/>
        <v>0.72222222222222221</v>
      </c>
      <c r="M13" s="26">
        <f t="shared" si="5"/>
        <v>0.73099415204678364</v>
      </c>
    </row>
    <row r="14" spans="1:13" s="11" customFormat="1" ht="21.95" customHeight="1">
      <c r="A14" s="69">
        <v>9</v>
      </c>
      <c r="B14" s="1" t="s">
        <v>384</v>
      </c>
      <c r="C14" s="2">
        <v>13</v>
      </c>
      <c r="D14" s="103">
        <f t="shared" si="0"/>
        <v>0.72222222222222221</v>
      </c>
      <c r="E14" s="89">
        <v>14</v>
      </c>
      <c r="F14" s="103">
        <f t="shared" si="1"/>
        <v>0.73684210526315785</v>
      </c>
      <c r="G14" s="89">
        <v>14</v>
      </c>
      <c r="H14" s="103">
        <f t="shared" si="2"/>
        <v>0.73684210526315785</v>
      </c>
      <c r="I14" s="2">
        <v>14</v>
      </c>
      <c r="J14" s="103">
        <f t="shared" si="3"/>
        <v>0.73684210526315785</v>
      </c>
      <c r="K14" s="2">
        <v>13</v>
      </c>
      <c r="L14" s="26">
        <f t="shared" si="4"/>
        <v>0.72222222222222221</v>
      </c>
      <c r="M14" s="26">
        <f t="shared" si="5"/>
        <v>0.73099415204678364</v>
      </c>
    </row>
    <row r="15" spans="1:13" s="11" customFormat="1" ht="21.95" customHeight="1">
      <c r="A15" s="69">
        <v>10</v>
      </c>
      <c r="B15" s="1" t="s">
        <v>385</v>
      </c>
      <c r="C15" s="2">
        <v>13</v>
      </c>
      <c r="D15" s="103">
        <f t="shared" si="0"/>
        <v>0.72222222222222221</v>
      </c>
      <c r="E15" s="89">
        <v>15</v>
      </c>
      <c r="F15" s="103">
        <f t="shared" si="1"/>
        <v>0.78947368421052633</v>
      </c>
      <c r="G15" s="89">
        <v>14</v>
      </c>
      <c r="H15" s="103">
        <f t="shared" si="2"/>
        <v>0.73684210526315785</v>
      </c>
      <c r="I15" s="2">
        <v>14</v>
      </c>
      <c r="J15" s="103">
        <f t="shared" si="3"/>
        <v>0.73684210526315785</v>
      </c>
      <c r="K15" s="2">
        <v>13</v>
      </c>
      <c r="L15" s="26">
        <f t="shared" si="4"/>
        <v>0.72222222222222221</v>
      </c>
      <c r="M15" s="26">
        <f t="shared" si="5"/>
        <v>0.74152046783625736</v>
      </c>
    </row>
    <row r="16" spans="1:13" s="11" customFormat="1" ht="21.95" customHeight="1">
      <c r="A16" s="69">
        <v>11</v>
      </c>
      <c r="B16" s="1" t="s">
        <v>386</v>
      </c>
      <c r="C16" s="2">
        <v>11</v>
      </c>
      <c r="D16" s="103">
        <f t="shared" si="0"/>
        <v>0.61111111111111116</v>
      </c>
      <c r="E16" s="89">
        <v>14</v>
      </c>
      <c r="F16" s="103">
        <f t="shared" si="1"/>
        <v>0.73684210526315785</v>
      </c>
      <c r="G16" s="89">
        <v>13</v>
      </c>
      <c r="H16" s="103">
        <f t="shared" si="2"/>
        <v>0.68421052631578949</v>
      </c>
      <c r="I16" s="2">
        <v>13</v>
      </c>
      <c r="J16" s="103">
        <f t="shared" si="3"/>
        <v>0.68421052631578949</v>
      </c>
      <c r="K16" s="2">
        <v>11</v>
      </c>
      <c r="L16" s="26">
        <f t="shared" si="4"/>
        <v>0.61111111111111116</v>
      </c>
      <c r="M16" s="26">
        <f t="shared" si="5"/>
        <v>0.66549707602339181</v>
      </c>
    </row>
    <row r="17" spans="1:13" s="11" customFormat="1" ht="21.95" customHeight="1">
      <c r="A17" s="69">
        <v>12</v>
      </c>
      <c r="B17" s="1" t="s">
        <v>387</v>
      </c>
      <c r="C17" s="2">
        <v>11</v>
      </c>
      <c r="D17" s="103">
        <f t="shared" si="0"/>
        <v>0.61111111111111116</v>
      </c>
      <c r="E17" s="89">
        <v>13</v>
      </c>
      <c r="F17" s="103">
        <f t="shared" si="1"/>
        <v>0.68421052631578949</v>
      </c>
      <c r="G17" s="89">
        <v>13</v>
      </c>
      <c r="H17" s="103">
        <f t="shared" si="2"/>
        <v>0.68421052631578949</v>
      </c>
      <c r="I17" s="2">
        <v>13</v>
      </c>
      <c r="J17" s="103">
        <f t="shared" si="3"/>
        <v>0.68421052631578949</v>
      </c>
      <c r="K17" s="2">
        <v>11</v>
      </c>
      <c r="L17" s="26">
        <f t="shared" si="4"/>
        <v>0.61111111111111116</v>
      </c>
      <c r="M17" s="26">
        <f t="shared" si="5"/>
        <v>0.65497076023391809</v>
      </c>
    </row>
    <row r="18" spans="1:13" s="11" customFormat="1" ht="21.95" customHeight="1">
      <c r="A18" s="69">
        <v>13</v>
      </c>
      <c r="B18" s="1" t="s">
        <v>388</v>
      </c>
      <c r="C18" s="2">
        <v>12</v>
      </c>
      <c r="D18" s="103">
        <f t="shared" si="0"/>
        <v>0.66666666666666663</v>
      </c>
      <c r="E18" s="89">
        <v>13</v>
      </c>
      <c r="F18" s="103">
        <f t="shared" si="1"/>
        <v>0.68421052631578949</v>
      </c>
      <c r="G18" s="89">
        <v>13</v>
      </c>
      <c r="H18" s="103">
        <f t="shared" si="2"/>
        <v>0.68421052631578949</v>
      </c>
      <c r="I18" s="2">
        <v>13</v>
      </c>
      <c r="J18" s="103">
        <f t="shared" si="3"/>
        <v>0.68421052631578949</v>
      </c>
      <c r="K18" s="2">
        <v>12</v>
      </c>
      <c r="L18" s="26">
        <f t="shared" si="4"/>
        <v>0.66666666666666663</v>
      </c>
      <c r="M18" s="26">
        <f t="shared" si="5"/>
        <v>0.67719298245614035</v>
      </c>
    </row>
    <row r="19" spans="1:13" s="11" customFormat="1" ht="21.95" customHeight="1">
      <c r="A19" s="69">
        <v>14</v>
      </c>
      <c r="B19" s="1" t="s">
        <v>389</v>
      </c>
      <c r="C19" s="2">
        <v>16</v>
      </c>
      <c r="D19" s="103">
        <f t="shared" si="0"/>
        <v>0.88888888888888884</v>
      </c>
      <c r="E19" s="89">
        <v>19</v>
      </c>
      <c r="F19" s="103">
        <f t="shared" si="1"/>
        <v>1</v>
      </c>
      <c r="G19" s="89">
        <v>17</v>
      </c>
      <c r="H19" s="103">
        <f t="shared" si="2"/>
        <v>0.89473684210526316</v>
      </c>
      <c r="I19" s="2">
        <v>17</v>
      </c>
      <c r="J19" s="103">
        <f t="shared" si="3"/>
        <v>0.89473684210526316</v>
      </c>
      <c r="K19" s="2">
        <v>16</v>
      </c>
      <c r="L19" s="26">
        <f t="shared" si="4"/>
        <v>0.88888888888888884</v>
      </c>
      <c r="M19" s="26">
        <f t="shared" si="5"/>
        <v>0.91345029239766085</v>
      </c>
    </row>
    <row r="20" spans="1:13" s="11" customFormat="1" ht="21.95" customHeight="1">
      <c r="A20" s="69">
        <v>15</v>
      </c>
      <c r="B20" s="72" t="s">
        <v>390</v>
      </c>
      <c r="C20" s="2">
        <v>13</v>
      </c>
      <c r="D20" s="103">
        <f t="shared" si="0"/>
        <v>0.72222222222222221</v>
      </c>
      <c r="E20" s="89">
        <v>16</v>
      </c>
      <c r="F20" s="103">
        <f t="shared" si="1"/>
        <v>0.84210526315789469</v>
      </c>
      <c r="G20" s="89">
        <v>15</v>
      </c>
      <c r="H20" s="103">
        <f t="shared" si="2"/>
        <v>0.78947368421052633</v>
      </c>
      <c r="I20" s="2">
        <v>15</v>
      </c>
      <c r="J20" s="103">
        <f t="shared" si="3"/>
        <v>0.78947368421052633</v>
      </c>
      <c r="K20" s="2">
        <v>13</v>
      </c>
      <c r="L20" s="26">
        <f t="shared" si="4"/>
        <v>0.72222222222222221</v>
      </c>
      <c r="M20" s="26">
        <f t="shared" si="5"/>
        <v>0.77309941520467851</v>
      </c>
    </row>
    <row r="21" spans="1:13" s="11" customFormat="1" ht="21.95" customHeight="1">
      <c r="A21" s="69">
        <v>16</v>
      </c>
      <c r="B21" s="1" t="s">
        <v>391</v>
      </c>
      <c r="C21" s="2">
        <v>14</v>
      </c>
      <c r="D21" s="103">
        <f t="shared" si="0"/>
        <v>0.77777777777777779</v>
      </c>
      <c r="E21" s="89">
        <v>16</v>
      </c>
      <c r="F21" s="103">
        <f t="shared" si="1"/>
        <v>0.84210526315789469</v>
      </c>
      <c r="G21" s="89">
        <v>15</v>
      </c>
      <c r="H21" s="103">
        <f t="shared" si="2"/>
        <v>0.78947368421052633</v>
      </c>
      <c r="I21" s="2">
        <v>15</v>
      </c>
      <c r="J21" s="103">
        <f t="shared" si="3"/>
        <v>0.78947368421052633</v>
      </c>
      <c r="K21" s="2">
        <v>14</v>
      </c>
      <c r="L21" s="26">
        <f t="shared" si="4"/>
        <v>0.77777777777777779</v>
      </c>
      <c r="M21" s="26">
        <f t="shared" si="5"/>
        <v>0.79532163742690065</v>
      </c>
    </row>
    <row r="22" spans="1:13" s="11" customFormat="1" ht="21.95" customHeight="1">
      <c r="A22" s="69">
        <v>17</v>
      </c>
      <c r="B22" s="1" t="s">
        <v>392</v>
      </c>
      <c r="C22" s="2">
        <v>13</v>
      </c>
      <c r="D22" s="103">
        <f t="shared" si="0"/>
        <v>0.72222222222222221</v>
      </c>
      <c r="E22" s="89">
        <v>16</v>
      </c>
      <c r="F22" s="103">
        <f t="shared" si="1"/>
        <v>0.84210526315789469</v>
      </c>
      <c r="G22" s="89">
        <v>16</v>
      </c>
      <c r="H22" s="103">
        <f t="shared" si="2"/>
        <v>0.84210526315789469</v>
      </c>
      <c r="I22" s="2">
        <v>16</v>
      </c>
      <c r="J22" s="103">
        <f t="shared" si="3"/>
        <v>0.84210526315789469</v>
      </c>
      <c r="K22" s="2">
        <v>13</v>
      </c>
      <c r="L22" s="26">
        <f t="shared" si="4"/>
        <v>0.72222222222222221</v>
      </c>
      <c r="M22" s="26">
        <f t="shared" si="5"/>
        <v>0.79415204678362572</v>
      </c>
    </row>
    <row r="23" spans="1:13" s="11" customFormat="1" ht="21.95" customHeight="1">
      <c r="A23" s="69">
        <v>18</v>
      </c>
      <c r="B23" s="1" t="s">
        <v>393</v>
      </c>
      <c r="C23" s="2">
        <v>11</v>
      </c>
      <c r="D23" s="103">
        <f t="shared" si="0"/>
        <v>0.61111111111111116</v>
      </c>
      <c r="E23" s="89">
        <v>14</v>
      </c>
      <c r="F23" s="103">
        <f t="shared" si="1"/>
        <v>0.73684210526315785</v>
      </c>
      <c r="G23" s="89">
        <v>13</v>
      </c>
      <c r="H23" s="103">
        <f t="shared" si="2"/>
        <v>0.68421052631578949</v>
      </c>
      <c r="I23" s="2">
        <v>13</v>
      </c>
      <c r="J23" s="103">
        <f t="shared" si="3"/>
        <v>0.68421052631578949</v>
      </c>
      <c r="K23" s="2">
        <v>11</v>
      </c>
      <c r="L23" s="26">
        <f t="shared" si="4"/>
        <v>0.61111111111111116</v>
      </c>
      <c r="M23" s="26">
        <f t="shared" si="5"/>
        <v>0.66549707602339181</v>
      </c>
    </row>
    <row r="24" spans="1:13" s="11" customFormat="1" ht="21.95" customHeight="1">
      <c r="A24" s="69">
        <v>19</v>
      </c>
      <c r="B24" s="1" t="s">
        <v>394</v>
      </c>
      <c r="C24" s="2">
        <v>13</v>
      </c>
      <c r="D24" s="103">
        <f t="shared" si="0"/>
        <v>0.72222222222222221</v>
      </c>
      <c r="E24" s="89">
        <v>13</v>
      </c>
      <c r="F24" s="103">
        <f t="shared" si="1"/>
        <v>0.68421052631578949</v>
      </c>
      <c r="G24" s="89">
        <v>13</v>
      </c>
      <c r="H24" s="103">
        <f t="shared" si="2"/>
        <v>0.68421052631578949</v>
      </c>
      <c r="I24" s="2">
        <v>13</v>
      </c>
      <c r="J24" s="103">
        <f t="shared" si="3"/>
        <v>0.68421052631578949</v>
      </c>
      <c r="K24" s="2">
        <v>13</v>
      </c>
      <c r="L24" s="26">
        <f t="shared" si="4"/>
        <v>0.72222222222222221</v>
      </c>
      <c r="M24" s="26">
        <f t="shared" si="5"/>
        <v>0.6994152046783626</v>
      </c>
    </row>
    <row r="25" spans="1:13" s="46" customFormat="1" ht="21.95" customHeight="1">
      <c r="A25" s="69">
        <v>20</v>
      </c>
      <c r="B25" s="70" t="s">
        <v>395</v>
      </c>
      <c r="C25" s="45">
        <v>13</v>
      </c>
      <c r="D25" s="103">
        <f t="shared" si="0"/>
        <v>0.72222222222222221</v>
      </c>
      <c r="E25" s="87">
        <v>15</v>
      </c>
      <c r="F25" s="103">
        <f t="shared" si="1"/>
        <v>0.78947368421052633</v>
      </c>
      <c r="G25" s="87">
        <v>15</v>
      </c>
      <c r="H25" s="103">
        <f t="shared" si="2"/>
        <v>0.78947368421052633</v>
      </c>
      <c r="I25" s="45">
        <v>15</v>
      </c>
      <c r="J25" s="103">
        <f t="shared" si="3"/>
        <v>0.78947368421052633</v>
      </c>
      <c r="K25" s="45">
        <v>13</v>
      </c>
      <c r="L25" s="26">
        <f t="shared" si="4"/>
        <v>0.72222222222222221</v>
      </c>
      <c r="M25" s="26">
        <f t="shared" si="5"/>
        <v>0.76257309941520468</v>
      </c>
    </row>
    <row r="26" spans="1:13" s="46" customFormat="1" ht="21.95" customHeight="1">
      <c r="A26" s="69">
        <v>21</v>
      </c>
      <c r="B26" s="1" t="s">
        <v>396</v>
      </c>
      <c r="C26" s="45">
        <v>14</v>
      </c>
      <c r="D26" s="103">
        <f t="shared" si="0"/>
        <v>0.77777777777777779</v>
      </c>
      <c r="E26" s="87">
        <v>17</v>
      </c>
      <c r="F26" s="103">
        <f t="shared" si="1"/>
        <v>0.89473684210526316</v>
      </c>
      <c r="G26" s="87">
        <v>16</v>
      </c>
      <c r="H26" s="103">
        <f t="shared" si="2"/>
        <v>0.84210526315789469</v>
      </c>
      <c r="I26" s="45">
        <v>16</v>
      </c>
      <c r="J26" s="103">
        <f t="shared" si="3"/>
        <v>0.84210526315789469</v>
      </c>
      <c r="K26" s="45">
        <v>14</v>
      </c>
      <c r="L26" s="26">
        <f t="shared" si="4"/>
        <v>0.77777777777777779</v>
      </c>
      <c r="M26" s="26">
        <f t="shared" si="5"/>
        <v>0.82690058479532169</v>
      </c>
    </row>
    <row r="27" spans="1:13" s="11" customFormat="1" ht="21.95" customHeight="1">
      <c r="A27" s="69">
        <v>22</v>
      </c>
      <c r="B27" s="1" t="s">
        <v>397</v>
      </c>
      <c r="C27" s="2">
        <v>12</v>
      </c>
      <c r="D27" s="103">
        <f t="shared" si="0"/>
        <v>0.66666666666666663</v>
      </c>
      <c r="E27" s="89">
        <v>13</v>
      </c>
      <c r="F27" s="103">
        <f t="shared" si="1"/>
        <v>0.68421052631578949</v>
      </c>
      <c r="G27" s="89">
        <v>13</v>
      </c>
      <c r="H27" s="103">
        <f t="shared" si="2"/>
        <v>0.68421052631578949</v>
      </c>
      <c r="I27" s="2">
        <v>13</v>
      </c>
      <c r="J27" s="103">
        <f t="shared" si="3"/>
        <v>0.68421052631578949</v>
      </c>
      <c r="K27" s="2">
        <v>12</v>
      </c>
      <c r="L27" s="26">
        <f t="shared" si="4"/>
        <v>0.66666666666666663</v>
      </c>
      <c r="M27" s="26">
        <f t="shared" si="5"/>
        <v>0.67719298245614035</v>
      </c>
    </row>
    <row r="28" spans="1:13" s="11" customFormat="1" ht="21.95" customHeight="1">
      <c r="A28" s="69">
        <v>23</v>
      </c>
      <c r="B28" s="1" t="s">
        <v>398</v>
      </c>
      <c r="C28" s="2">
        <v>15</v>
      </c>
      <c r="D28" s="103">
        <f t="shared" si="0"/>
        <v>0.83333333333333337</v>
      </c>
      <c r="E28" s="89">
        <v>18</v>
      </c>
      <c r="F28" s="103">
        <f t="shared" si="1"/>
        <v>0.94736842105263153</v>
      </c>
      <c r="G28" s="89">
        <v>16</v>
      </c>
      <c r="H28" s="103">
        <f t="shared" si="2"/>
        <v>0.84210526315789469</v>
      </c>
      <c r="I28" s="2">
        <v>16</v>
      </c>
      <c r="J28" s="103">
        <f t="shared" si="3"/>
        <v>0.84210526315789469</v>
      </c>
      <c r="K28" s="2">
        <v>15</v>
      </c>
      <c r="L28" s="26">
        <f t="shared" si="4"/>
        <v>0.83333333333333337</v>
      </c>
      <c r="M28" s="26">
        <f t="shared" si="5"/>
        <v>0.85964912280701744</v>
      </c>
    </row>
    <row r="29" spans="1:13" s="11" customFormat="1" ht="21.95" customHeight="1">
      <c r="A29" s="69">
        <v>24</v>
      </c>
      <c r="B29" s="1" t="s">
        <v>399</v>
      </c>
      <c r="C29" s="2">
        <v>13</v>
      </c>
      <c r="D29" s="103">
        <f t="shared" si="0"/>
        <v>0.72222222222222221</v>
      </c>
      <c r="E29" s="89">
        <v>15</v>
      </c>
      <c r="F29" s="103">
        <f t="shared" si="1"/>
        <v>0.78947368421052633</v>
      </c>
      <c r="G29" s="89">
        <v>14</v>
      </c>
      <c r="H29" s="103">
        <f t="shared" si="2"/>
        <v>0.73684210526315785</v>
      </c>
      <c r="I29" s="2">
        <v>14</v>
      </c>
      <c r="J29" s="103">
        <f t="shared" si="3"/>
        <v>0.73684210526315785</v>
      </c>
      <c r="K29" s="2">
        <v>13</v>
      </c>
      <c r="L29" s="26">
        <f t="shared" si="4"/>
        <v>0.72222222222222221</v>
      </c>
      <c r="M29" s="26">
        <f t="shared" si="5"/>
        <v>0.74152046783625736</v>
      </c>
    </row>
    <row r="30" spans="1:13" s="11" customFormat="1" ht="21.95" customHeight="1">
      <c r="A30" s="69">
        <v>25</v>
      </c>
      <c r="B30" s="70" t="s">
        <v>400</v>
      </c>
      <c r="C30" s="2">
        <v>14</v>
      </c>
      <c r="D30" s="103">
        <f t="shared" si="0"/>
        <v>0.77777777777777779</v>
      </c>
      <c r="E30" s="89">
        <v>15</v>
      </c>
      <c r="F30" s="103">
        <f t="shared" si="1"/>
        <v>0.78947368421052633</v>
      </c>
      <c r="G30" s="89">
        <v>14</v>
      </c>
      <c r="H30" s="103">
        <f t="shared" si="2"/>
        <v>0.73684210526315785</v>
      </c>
      <c r="I30" s="2">
        <v>14</v>
      </c>
      <c r="J30" s="103">
        <f t="shared" si="3"/>
        <v>0.73684210526315785</v>
      </c>
      <c r="K30" s="2">
        <v>14</v>
      </c>
      <c r="L30" s="26">
        <f t="shared" si="4"/>
        <v>0.77777777777777779</v>
      </c>
      <c r="M30" s="26">
        <f t="shared" si="5"/>
        <v>0.76374269005847961</v>
      </c>
    </row>
    <row r="31" spans="1:13" s="11" customFormat="1" ht="21.95" customHeight="1">
      <c r="A31" s="69">
        <v>26</v>
      </c>
      <c r="B31" s="1" t="s">
        <v>401</v>
      </c>
      <c r="C31" s="2">
        <v>13</v>
      </c>
      <c r="D31" s="103">
        <f t="shared" si="0"/>
        <v>0.72222222222222221</v>
      </c>
      <c r="E31" s="89">
        <v>14</v>
      </c>
      <c r="F31" s="103">
        <f t="shared" si="1"/>
        <v>0.73684210526315785</v>
      </c>
      <c r="G31" s="89">
        <v>14</v>
      </c>
      <c r="H31" s="103">
        <f t="shared" si="2"/>
        <v>0.73684210526315785</v>
      </c>
      <c r="I31" s="2">
        <v>14</v>
      </c>
      <c r="J31" s="103">
        <f t="shared" si="3"/>
        <v>0.73684210526315785</v>
      </c>
      <c r="K31" s="2">
        <v>13</v>
      </c>
      <c r="L31" s="26">
        <f t="shared" si="4"/>
        <v>0.72222222222222221</v>
      </c>
      <c r="M31" s="26">
        <f t="shared" si="5"/>
        <v>0.73099415204678364</v>
      </c>
    </row>
    <row r="32" spans="1:13" s="11" customFormat="1" ht="21.95" customHeight="1">
      <c r="A32" s="69">
        <v>27</v>
      </c>
      <c r="B32" s="1" t="s">
        <v>402</v>
      </c>
      <c r="C32" s="2">
        <v>12</v>
      </c>
      <c r="D32" s="103">
        <f t="shared" si="0"/>
        <v>0.66666666666666663</v>
      </c>
      <c r="E32" s="89">
        <v>14</v>
      </c>
      <c r="F32" s="103">
        <f t="shared" si="1"/>
        <v>0.73684210526315785</v>
      </c>
      <c r="G32" s="89">
        <v>13</v>
      </c>
      <c r="H32" s="103">
        <f t="shared" si="2"/>
        <v>0.68421052631578949</v>
      </c>
      <c r="I32" s="2">
        <v>13</v>
      </c>
      <c r="J32" s="103">
        <f t="shared" si="3"/>
        <v>0.68421052631578949</v>
      </c>
      <c r="K32" s="2">
        <v>12</v>
      </c>
      <c r="L32" s="26">
        <f t="shared" si="4"/>
        <v>0.66666666666666663</v>
      </c>
      <c r="M32" s="26">
        <f t="shared" si="5"/>
        <v>0.68771929824561395</v>
      </c>
    </row>
    <row r="33" spans="1:13" s="11" customFormat="1" ht="21.95" customHeight="1">
      <c r="A33" s="69">
        <v>28</v>
      </c>
      <c r="B33" s="1" t="s">
        <v>403</v>
      </c>
      <c r="C33" s="2">
        <v>14</v>
      </c>
      <c r="D33" s="103">
        <f t="shared" si="0"/>
        <v>0.77777777777777779</v>
      </c>
      <c r="E33" s="89">
        <v>14</v>
      </c>
      <c r="F33" s="103">
        <f t="shared" si="1"/>
        <v>0.73684210526315785</v>
      </c>
      <c r="G33" s="89">
        <v>14</v>
      </c>
      <c r="H33" s="103">
        <f t="shared" si="2"/>
        <v>0.73684210526315785</v>
      </c>
      <c r="I33" s="2">
        <v>14</v>
      </c>
      <c r="J33" s="103">
        <f t="shared" si="3"/>
        <v>0.73684210526315785</v>
      </c>
      <c r="K33" s="2">
        <v>14</v>
      </c>
      <c r="L33" s="26">
        <f t="shared" si="4"/>
        <v>0.77777777777777779</v>
      </c>
      <c r="M33" s="26">
        <f t="shared" si="5"/>
        <v>0.75321637426900589</v>
      </c>
    </row>
    <row r="34" spans="1:13" ht="24.95" customHeight="1">
      <c r="A34" s="45">
        <v>29</v>
      </c>
      <c r="B34" s="80" t="s">
        <v>783</v>
      </c>
      <c r="C34" s="2">
        <v>13</v>
      </c>
      <c r="D34" s="103">
        <f t="shared" si="0"/>
        <v>0.72222222222222221</v>
      </c>
      <c r="E34" s="89">
        <v>14</v>
      </c>
      <c r="F34" s="103">
        <f t="shared" si="1"/>
        <v>0.73684210526315785</v>
      </c>
      <c r="G34" s="89">
        <v>14</v>
      </c>
      <c r="H34" s="103">
        <f t="shared" si="2"/>
        <v>0.73684210526315785</v>
      </c>
      <c r="I34" s="2">
        <v>14</v>
      </c>
      <c r="J34" s="103">
        <f t="shared" si="3"/>
        <v>0.73684210526315785</v>
      </c>
      <c r="K34" s="2">
        <v>13</v>
      </c>
      <c r="L34" s="26">
        <f t="shared" si="4"/>
        <v>0.72222222222222221</v>
      </c>
      <c r="M34" s="26">
        <f t="shared" si="5"/>
        <v>0.73099415204678364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O8" sqref="O8"/>
    </sheetView>
  </sheetViews>
  <sheetFormatPr defaultRowHeight="24.95" customHeight="1"/>
  <cols>
    <col min="1" max="1" width="6.42578125" style="16" bestFit="1" customWidth="1"/>
    <col min="2" max="2" width="26.28515625" style="15" bestFit="1" customWidth="1"/>
    <col min="3" max="3" width="8.28515625" style="4" customWidth="1"/>
    <col min="4" max="4" width="9.140625" style="6"/>
    <col min="5" max="5" width="9.140625" style="4"/>
    <col min="6" max="6" width="9.140625" style="6"/>
    <col min="7" max="7" width="9.140625" style="17"/>
    <col min="8" max="8" width="9.140625" style="6"/>
    <col min="9" max="9" width="9.140625" style="17"/>
    <col min="10" max="10" width="9.140625" style="6"/>
    <col min="11" max="11" width="9.140625" style="4"/>
    <col min="12" max="12" width="9.140625" style="6"/>
    <col min="13" max="13" width="9.140625" style="97"/>
    <col min="14" max="16384" width="9.140625" style="4"/>
  </cols>
  <sheetData>
    <row r="1" spans="1:13" s="11" customFormat="1" ht="18.75">
      <c r="A1" s="151" t="s">
        <v>358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02"/>
    </row>
    <row r="2" spans="1:13" s="65" customFormat="1" ht="30" customHeight="1">
      <c r="A2" s="63"/>
      <c r="B2" s="71" t="s">
        <v>201</v>
      </c>
      <c r="C2" s="155" t="s">
        <v>353</v>
      </c>
      <c r="D2" s="155"/>
      <c r="E2" s="155" t="s">
        <v>354</v>
      </c>
      <c r="F2" s="155"/>
      <c r="G2" s="161" t="s">
        <v>355</v>
      </c>
      <c r="H2" s="162"/>
      <c r="I2" s="155" t="s">
        <v>356</v>
      </c>
      <c r="J2" s="155"/>
      <c r="K2" s="161" t="s">
        <v>360</v>
      </c>
      <c r="L2" s="162"/>
      <c r="M2" s="64"/>
    </row>
    <row r="3" spans="1:13" s="11" customFormat="1" ht="21">
      <c r="A3" s="28"/>
      <c r="B3" s="68" t="s">
        <v>210</v>
      </c>
      <c r="C3" s="105" t="s">
        <v>781</v>
      </c>
      <c r="D3" s="31" t="s">
        <v>207</v>
      </c>
      <c r="E3" s="105" t="s">
        <v>781</v>
      </c>
      <c r="F3" s="31" t="s">
        <v>207</v>
      </c>
      <c r="G3" s="127" t="s">
        <v>781</v>
      </c>
      <c r="H3" s="31" t="s">
        <v>207</v>
      </c>
      <c r="I3" s="107" t="s">
        <v>781</v>
      </c>
      <c r="J3" s="31" t="s">
        <v>207</v>
      </c>
      <c r="K3" s="105" t="s">
        <v>781</v>
      </c>
      <c r="L3" s="32" t="s">
        <v>207</v>
      </c>
      <c r="M3" s="38"/>
    </row>
    <row r="4" spans="1:13" s="11" customFormat="1" ht="19.5" customHeight="1">
      <c r="A4" s="39"/>
      <c r="B4" s="48" t="s">
        <v>208</v>
      </c>
      <c r="C4" s="27">
        <v>18</v>
      </c>
      <c r="D4" s="98"/>
      <c r="E4" s="86">
        <v>19</v>
      </c>
      <c r="F4" s="40"/>
      <c r="G4" s="86">
        <v>19</v>
      </c>
      <c r="H4" s="40"/>
      <c r="I4" s="27">
        <v>19</v>
      </c>
      <c r="J4" s="94"/>
      <c r="K4" s="27">
        <v>20</v>
      </c>
      <c r="L4" s="26"/>
      <c r="M4" s="26" t="s">
        <v>209</v>
      </c>
    </row>
    <row r="5" spans="1:13" s="44" customFormat="1" ht="21" customHeight="1">
      <c r="A5" s="13" t="s">
        <v>222</v>
      </c>
      <c r="B5" s="12" t="s">
        <v>187</v>
      </c>
      <c r="C5" s="85"/>
      <c r="D5" s="85"/>
      <c r="E5" s="88"/>
      <c r="F5" s="43"/>
      <c r="G5" s="88"/>
      <c r="H5" s="43"/>
      <c r="I5" s="85"/>
      <c r="J5" s="85"/>
      <c r="K5" s="85"/>
      <c r="L5" s="99"/>
      <c r="M5" s="96"/>
    </row>
    <row r="6" spans="1:13" s="11" customFormat="1" ht="30" customHeight="1">
      <c r="A6" s="69">
        <v>1</v>
      </c>
      <c r="B6" s="1" t="s">
        <v>404</v>
      </c>
      <c r="C6" s="2">
        <v>12</v>
      </c>
      <c r="D6" s="103">
        <f>C6/18</f>
        <v>0.66666666666666663</v>
      </c>
      <c r="E6" s="89">
        <v>15</v>
      </c>
      <c r="F6" s="103">
        <f>E6/19</f>
        <v>0.78947368421052633</v>
      </c>
      <c r="G6" s="89">
        <v>14</v>
      </c>
      <c r="H6" s="103">
        <f>G6/19</f>
        <v>0.73684210526315785</v>
      </c>
      <c r="I6" s="2">
        <v>14</v>
      </c>
      <c r="J6" s="103">
        <f>I6/19</f>
        <v>0.73684210526315785</v>
      </c>
      <c r="K6" s="2">
        <v>14</v>
      </c>
      <c r="L6" s="26">
        <f>K6/20</f>
        <v>0.7</v>
      </c>
      <c r="M6" s="26">
        <f>(D6+F6+H6+J6+L6)/5</f>
        <v>0.7259649122807017</v>
      </c>
    </row>
    <row r="7" spans="1:13" s="11" customFormat="1" ht="30" customHeight="1">
      <c r="A7" s="69">
        <v>2</v>
      </c>
      <c r="B7" s="1" t="s">
        <v>405</v>
      </c>
      <c r="C7" s="2">
        <v>12</v>
      </c>
      <c r="D7" s="103">
        <f t="shared" ref="D7:D37" si="0">C7/18</f>
        <v>0.66666666666666663</v>
      </c>
      <c r="E7" s="89">
        <v>16</v>
      </c>
      <c r="F7" s="103">
        <f t="shared" ref="F7:F37" si="1">E7/19</f>
        <v>0.84210526315789469</v>
      </c>
      <c r="G7" s="89">
        <v>15</v>
      </c>
      <c r="H7" s="103">
        <f t="shared" ref="H7:H37" si="2">G7/19</f>
        <v>0.78947368421052633</v>
      </c>
      <c r="I7" s="2">
        <v>15</v>
      </c>
      <c r="J7" s="103">
        <f t="shared" ref="J7:J37" si="3">I7/19</f>
        <v>0.78947368421052633</v>
      </c>
      <c r="K7" s="2">
        <v>14</v>
      </c>
      <c r="L7" s="26">
        <f t="shared" ref="L7:L37" si="4">K7/20</f>
        <v>0.7</v>
      </c>
      <c r="M7" s="26">
        <f t="shared" ref="M7:M37" si="5">(D7+F7+H7+J7+L7)/5</f>
        <v>0.75754385964912285</v>
      </c>
    </row>
    <row r="8" spans="1:13" s="11" customFormat="1" ht="30" customHeight="1">
      <c r="A8" s="69">
        <v>3</v>
      </c>
      <c r="B8" s="1" t="s">
        <v>406</v>
      </c>
      <c r="C8" s="2">
        <v>11</v>
      </c>
      <c r="D8" s="103">
        <f t="shared" si="0"/>
        <v>0.61111111111111116</v>
      </c>
      <c r="E8" s="89">
        <v>14</v>
      </c>
      <c r="F8" s="103">
        <f t="shared" si="1"/>
        <v>0.73684210526315785</v>
      </c>
      <c r="G8" s="89">
        <v>13</v>
      </c>
      <c r="H8" s="103">
        <f t="shared" si="2"/>
        <v>0.68421052631578949</v>
      </c>
      <c r="I8" s="2">
        <v>13</v>
      </c>
      <c r="J8" s="103">
        <f t="shared" si="3"/>
        <v>0.68421052631578949</v>
      </c>
      <c r="K8" s="2">
        <v>13</v>
      </c>
      <c r="L8" s="26">
        <f t="shared" si="4"/>
        <v>0.65</v>
      </c>
      <c r="M8" s="26">
        <f t="shared" si="5"/>
        <v>0.67327485380116958</v>
      </c>
    </row>
    <row r="9" spans="1:13" s="11" customFormat="1" ht="30" customHeight="1">
      <c r="A9" s="69">
        <v>4</v>
      </c>
      <c r="B9" s="1" t="s">
        <v>407</v>
      </c>
      <c r="C9" s="2">
        <v>12</v>
      </c>
      <c r="D9" s="103">
        <f t="shared" si="0"/>
        <v>0.66666666666666663</v>
      </c>
      <c r="E9" s="89">
        <v>15</v>
      </c>
      <c r="F9" s="103">
        <f t="shared" si="1"/>
        <v>0.78947368421052633</v>
      </c>
      <c r="G9" s="89">
        <v>14</v>
      </c>
      <c r="H9" s="103">
        <f t="shared" si="2"/>
        <v>0.73684210526315785</v>
      </c>
      <c r="I9" s="2">
        <v>14</v>
      </c>
      <c r="J9" s="103">
        <f t="shared" si="3"/>
        <v>0.73684210526315785</v>
      </c>
      <c r="K9" s="2">
        <v>12</v>
      </c>
      <c r="L9" s="26">
        <f t="shared" si="4"/>
        <v>0.6</v>
      </c>
      <c r="M9" s="26">
        <f t="shared" si="5"/>
        <v>0.7059649122807018</v>
      </c>
    </row>
    <row r="10" spans="1:13" s="11" customFormat="1" ht="30" customHeight="1">
      <c r="A10" s="69">
        <v>5</v>
      </c>
      <c r="B10" s="1" t="s">
        <v>408</v>
      </c>
      <c r="C10" s="2">
        <v>16</v>
      </c>
      <c r="D10" s="103">
        <f t="shared" si="0"/>
        <v>0.88888888888888884</v>
      </c>
      <c r="E10" s="89">
        <v>16</v>
      </c>
      <c r="F10" s="103">
        <f t="shared" si="1"/>
        <v>0.84210526315789469</v>
      </c>
      <c r="G10" s="89">
        <v>16</v>
      </c>
      <c r="H10" s="103">
        <f t="shared" si="2"/>
        <v>0.84210526315789469</v>
      </c>
      <c r="I10" s="2">
        <v>16</v>
      </c>
      <c r="J10" s="103">
        <f t="shared" si="3"/>
        <v>0.84210526315789469</v>
      </c>
      <c r="K10" s="2">
        <v>16</v>
      </c>
      <c r="L10" s="26">
        <f t="shared" si="4"/>
        <v>0.8</v>
      </c>
      <c r="M10" s="26">
        <f t="shared" si="5"/>
        <v>0.84304093567251459</v>
      </c>
    </row>
    <row r="11" spans="1:13" s="11" customFormat="1" ht="30" customHeight="1">
      <c r="A11" s="69">
        <v>6</v>
      </c>
      <c r="B11" s="1" t="s">
        <v>409</v>
      </c>
      <c r="C11" s="2">
        <v>12</v>
      </c>
      <c r="D11" s="103">
        <f t="shared" si="0"/>
        <v>0.66666666666666663</v>
      </c>
      <c r="E11" s="89">
        <v>14</v>
      </c>
      <c r="F11" s="103">
        <f t="shared" si="1"/>
        <v>0.73684210526315785</v>
      </c>
      <c r="G11" s="89">
        <v>14</v>
      </c>
      <c r="H11" s="103">
        <f t="shared" si="2"/>
        <v>0.73684210526315785</v>
      </c>
      <c r="I11" s="2">
        <v>14</v>
      </c>
      <c r="J11" s="103">
        <f t="shared" si="3"/>
        <v>0.73684210526315785</v>
      </c>
      <c r="K11" s="2">
        <v>13</v>
      </c>
      <c r="L11" s="26">
        <f t="shared" si="4"/>
        <v>0.65</v>
      </c>
      <c r="M11" s="26">
        <f t="shared" si="5"/>
        <v>0.70543859649122809</v>
      </c>
    </row>
    <row r="12" spans="1:13" s="11" customFormat="1" ht="30" customHeight="1">
      <c r="A12" s="69">
        <v>7</v>
      </c>
      <c r="B12" s="1" t="s">
        <v>410</v>
      </c>
      <c r="C12" s="2">
        <v>13</v>
      </c>
      <c r="D12" s="103">
        <f t="shared" si="0"/>
        <v>0.72222222222222221</v>
      </c>
      <c r="E12" s="89">
        <v>15</v>
      </c>
      <c r="F12" s="103">
        <f t="shared" si="1"/>
        <v>0.78947368421052633</v>
      </c>
      <c r="G12" s="89">
        <v>14</v>
      </c>
      <c r="H12" s="103">
        <f t="shared" si="2"/>
        <v>0.73684210526315785</v>
      </c>
      <c r="I12" s="2">
        <v>14</v>
      </c>
      <c r="J12" s="103">
        <f t="shared" si="3"/>
        <v>0.73684210526315785</v>
      </c>
      <c r="K12" s="2">
        <v>14</v>
      </c>
      <c r="L12" s="26">
        <f t="shared" si="4"/>
        <v>0.7</v>
      </c>
      <c r="M12" s="26">
        <f t="shared" si="5"/>
        <v>0.73707602339181277</v>
      </c>
    </row>
    <row r="13" spans="1:13" s="11" customFormat="1" ht="30" customHeight="1">
      <c r="A13" s="69">
        <v>8</v>
      </c>
      <c r="B13" s="1" t="s">
        <v>411</v>
      </c>
      <c r="C13" s="2">
        <v>12</v>
      </c>
      <c r="D13" s="103">
        <f t="shared" si="0"/>
        <v>0.66666666666666663</v>
      </c>
      <c r="E13" s="89">
        <v>13</v>
      </c>
      <c r="F13" s="103">
        <f t="shared" si="1"/>
        <v>0.68421052631578949</v>
      </c>
      <c r="G13" s="89">
        <v>13</v>
      </c>
      <c r="H13" s="103">
        <f t="shared" si="2"/>
        <v>0.68421052631578949</v>
      </c>
      <c r="I13" s="2">
        <v>13</v>
      </c>
      <c r="J13" s="103">
        <f t="shared" si="3"/>
        <v>0.68421052631578949</v>
      </c>
      <c r="K13" s="2">
        <v>13</v>
      </c>
      <c r="L13" s="26">
        <f t="shared" si="4"/>
        <v>0.65</v>
      </c>
      <c r="M13" s="26">
        <f t="shared" si="5"/>
        <v>0.67385964912280705</v>
      </c>
    </row>
    <row r="14" spans="1:13" s="11" customFormat="1" ht="30" customHeight="1">
      <c r="A14" s="69">
        <v>9</v>
      </c>
      <c r="B14" s="1" t="s">
        <v>412</v>
      </c>
      <c r="C14" s="2">
        <v>9</v>
      </c>
      <c r="D14" s="103">
        <f t="shared" si="0"/>
        <v>0.5</v>
      </c>
      <c r="E14" s="89">
        <v>13</v>
      </c>
      <c r="F14" s="103">
        <f t="shared" si="1"/>
        <v>0.68421052631578949</v>
      </c>
      <c r="G14" s="89">
        <v>12</v>
      </c>
      <c r="H14" s="103">
        <f t="shared" si="2"/>
        <v>0.63157894736842102</v>
      </c>
      <c r="I14" s="2">
        <v>12</v>
      </c>
      <c r="J14" s="103">
        <f t="shared" si="3"/>
        <v>0.63157894736842102</v>
      </c>
      <c r="K14" s="2">
        <v>11</v>
      </c>
      <c r="L14" s="26">
        <f t="shared" si="4"/>
        <v>0.55000000000000004</v>
      </c>
      <c r="M14" s="26">
        <f t="shared" si="5"/>
        <v>0.59947368421052638</v>
      </c>
    </row>
    <row r="15" spans="1:13" s="11" customFormat="1" ht="30" customHeight="1">
      <c r="A15" s="69">
        <v>10</v>
      </c>
      <c r="B15" s="1" t="s">
        <v>413</v>
      </c>
      <c r="C15" s="2">
        <v>13</v>
      </c>
      <c r="D15" s="103">
        <f t="shared" si="0"/>
        <v>0.72222222222222221</v>
      </c>
      <c r="E15" s="89">
        <v>15</v>
      </c>
      <c r="F15" s="103">
        <f t="shared" si="1"/>
        <v>0.78947368421052633</v>
      </c>
      <c r="G15" s="89">
        <v>15</v>
      </c>
      <c r="H15" s="103">
        <f t="shared" si="2"/>
        <v>0.78947368421052633</v>
      </c>
      <c r="I15" s="2">
        <v>15</v>
      </c>
      <c r="J15" s="103">
        <f t="shared" si="3"/>
        <v>0.78947368421052633</v>
      </c>
      <c r="K15" s="2">
        <v>15</v>
      </c>
      <c r="L15" s="26">
        <f t="shared" si="4"/>
        <v>0.75</v>
      </c>
      <c r="M15" s="26">
        <f t="shared" si="5"/>
        <v>0.76812865497076022</v>
      </c>
    </row>
    <row r="16" spans="1:13" s="11" customFormat="1" ht="30" customHeight="1">
      <c r="A16" s="69">
        <v>11</v>
      </c>
      <c r="B16" s="1" t="s">
        <v>414</v>
      </c>
      <c r="C16" s="2">
        <v>17</v>
      </c>
      <c r="D16" s="103">
        <f t="shared" si="0"/>
        <v>0.94444444444444442</v>
      </c>
      <c r="E16" s="89">
        <v>18</v>
      </c>
      <c r="F16" s="103">
        <f t="shared" si="1"/>
        <v>0.94736842105263153</v>
      </c>
      <c r="G16" s="89">
        <v>18</v>
      </c>
      <c r="H16" s="103">
        <f t="shared" si="2"/>
        <v>0.94736842105263153</v>
      </c>
      <c r="I16" s="2">
        <v>18</v>
      </c>
      <c r="J16" s="103">
        <f t="shared" si="3"/>
        <v>0.94736842105263153</v>
      </c>
      <c r="K16" s="2">
        <v>17</v>
      </c>
      <c r="L16" s="26">
        <f t="shared" si="4"/>
        <v>0.85</v>
      </c>
      <c r="M16" s="26">
        <f t="shared" si="5"/>
        <v>0.92730994152046775</v>
      </c>
    </row>
    <row r="17" spans="1:13" s="11" customFormat="1" ht="30" customHeight="1">
      <c r="A17" s="69">
        <v>12</v>
      </c>
      <c r="B17" s="1" t="s">
        <v>415</v>
      </c>
      <c r="C17" s="2">
        <v>11</v>
      </c>
      <c r="D17" s="103">
        <f t="shared" si="0"/>
        <v>0.61111111111111116</v>
      </c>
      <c r="E17" s="89">
        <v>14</v>
      </c>
      <c r="F17" s="103">
        <f t="shared" si="1"/>
        <v>0.73684210526315785</v>
      </c>
      <c r="G17" s="89">
        <v>14</v>
      </c>
      <c r="H17" s="103">
        <f t="shared" si="2"/>
        <v>0.73684210526315785</v>
      </c>
      <c r="I17" s="2">
        <v>14</v>
      </c>
      <c r="J17" s="103">
        <f t="shared" si="3"/>
        <v>0.73684210526315785</v>
      </c>
      <c r="K17" s="2">
        <v>12</v>
      </c>
      <c r="L17" s="26">
        <f t="shared" si="4"/>
        <v>0.6</v>
      </c>
      <c r="M17" s="26">
        <f t="shared" si="5"/>
        <v>0.68432748538011701</v>
      </c>
    </row>
    <row r="18" spans="1:13" s="11" customFormat="1" ht="30" customHeight="1">
      <c r="A18" s="69">
        <v>13</v>
      </c>
      <c r="B18" s="1" t="s">
        <v>416</v>
      </c>
      <c r="C18" s="2">
        <v>14</v>
      </c>
      <c r="D18" s="103">
        <f t="shared" si="0"/>
        <v>0.77777777777777779</v>
      </c>
      <c r="E18" s="89">
        <v>16</v>
      </c>
      <c r="F18" s="103">
        <f t="shared" si="1"/>
        <v>0.84210526315789469</v>
      </c>
      <c r="G18" s="89">
        <v>15</v>
      </c>
      <c r="H18" s="103">
        <f t="shared" si="2"/>
        <v>0.78947368421052633</v>
      </c>
      <c r="I18" s="2">
        <v>15</v>
      </c>
      <c r="J18" s="103">
        <f t="shared" si="3"/>
        <v>0.78947368421052633</v>
      </c>
      <c r="K18" s="2">
        <v>14</v>
      </c>
      <c r="L18" s="26">
        <f t="shared" si="4"/>
        <v>0.7</v>
      </c>
      <c r="M18" s="26">
        <f t="shared" si="5"/>
        <v>0.77976608187134511</v>
      </c>
    </row>
    <row r="19" spans="1:13" s="11" customFormat="1" ht="30" customHeight="1">
      <c r="A19" s="69">
        <v>14</v>
      </c>
      <c r="B19" s="1" t="s">
        <v>417</v>
      </c>
      <c r="C19" s="2">
        <v>16</v>
      </c>
      <c r="D19" s="103">
        <f t="shared" si="0"/>
        <v>0.88888888888888884</v>
      </c>
      <c r="E19" s="89">
        <v>18</v>
      </c>
      <c r="F19" s="103">
        <f t="shared" si="1"/>
        <v>0.94736842105263153</v>
      </c>
      <c r="G19" s="89">
        <v>16</v>
      </c>
      <c r="H19" s="103">
        <f t="shared" si="2"/>
        <v>0.84210526315789469</v>
      </c>
      <c r="I19" s="2">
        <v>16</v>
      </c>
      <c r="J19" s="103">
        <f t="shared" si="3"/>
        <v>0.84210526315789469</v>
      </c>
      <c r="K19" s="2">
        <v>17</v>
      </c>
      <c r="L19" s="26">
        <f t="shared" si="4"/>
        <v>0.85</v>
      </c>
      <c r="M19" s="26">
        <f t="shared" si="5"/>
        <v>0.87409356725146181</v>
      </c>
    </row>
    <row r="20" spans="1:13" s="11" customFormat="1" ht="30" customHeight="1">
      <c r="A20" s="69">
        <v>15</v>
      </c>
      <c r="B20" s="1" t="s">
        <v>418</v>
      </c>
      <c r="C20" s="2">
        <v>15</v>
      </c>
      <c r="D20" s="103">
        <f t="shared" si="0"/>
        <v>0.83333333333333337</v>
      </c>
      <c r="E20" s="89">
        <v>19</v>
      </c>
      <c r="F20" s="103">
        <f t="shared" si="1"/>
        <v>1</v>
      </c>
      <c r="G20" s="89">
        <v>18</v>
      </c>
      <c r="H20" s="103">
        <f t="shared" si="2"/>
        <v>0.94736842105263153</v>
      </c>
      <c r="I20" s="2">
        <v>18</v>
      </c>
      <c r="J20" s="103">
        <f t="shared" si="3"/>
        <v>0.94736842105263153</v>
      </c>
      <c r="K20" s="2">
        <v>17</v>
      </c>
      <c r="L20" s="26">
        <f t="shared" si="4"/>
        <v>0.85</v>
      </c>
      <c r="M20" s="26">
        <f t="shared" si="5"/>
        <v>0.91561403508771932</v>
      </c>
    </row>
    <row r="21" spans="1:13" s="11" customFormat="1" ht="30" customHeight="1">
      <c r="A21" s="69">
        <v>16</v>
      </c>
      <c r="B21" s="1" t="s">
        <v>419</v>
      </c>
      <c r="C21" s="2">
        <v>15</v>
      </c>
      <c r="D21" s="103">
        <f t="shared" si="0"/>
        <v>0.83333333333333337</v>
      </c>
      <c r="E21" s="89">
        <v>18</v>
      </c>
      <c r="F21" s="103">
        <f t="shared" si="1"/>
        <v>0.94736842105263153</v>
      </c>
      <c r="G21" s="89">
        <v>17</v>
      </c>
      <c r="H21" s="103">
        <f t="shared" si="2"/>
        <v>0.89473684210526316</v>
      </c>
      <c r="I21" s="2">
        <v>17</v>
      </c>
      <c r="J21" s="103">
        <f t="shared" si="3"/>
        <v>0.89473684210526316</v>
      </c>
      <c r="K21" s="2">
        <v>16</v>
      </c>
      <c r="L21" s="26">
        <f t="shared" si="4"/>
        <v>0.8</v>
      </c>
      <c r="M21" s="26">
        <f t="shared" si="5"/>
        <v>0.87403508771929828</v>
      </c>
    </row>
    <row r="22" spans="1:13" s="11" customFormat="1" ht="30" customHeight="1">
      <c r="A22" s="69">
        <v>17</v>
      </c>
      <c r="B22" s="1" t="s">
        <v>420</v>
      </c>
      <c r="C22" s="2">
        <v>18</v>
      </c>
      <c r="D22" s="103">
        <f t="shared" si="0"/>
        <v>1</v>
      </c>
      <c r="E22" s="89">
        <v>19</v>
      </c>
      <c r="F22" s="103">
        <f t="shared" si="1"/>
        <v>1</v>
      </c>
      <c r="G22" s="89">
        <v>19</v>
      </c>
      <c r="H22" s="103">
        <f t="shared" si="2"/>
        <v>1</v>
      </c>
      <c r="I22" s="2">
        <v>19</v>
      </c>
      <c r="J22" s="103">
        <f t="shared" si="3"/>
        <v>1</v>
      </c>
      <c r="K22" s="2">
        <v>20</v>
      </c>
      <c r="L22" s="26">
        <f t="shared" si="4"/>
        <v>1</v>
      </c>
      <c r="M22" s="26">
        <f t="shared" si="5"/>
        <v>1</v>
      </c>
    </row>
    <row r="23" spans="1:13" s="11" customFormat="1" ht="30" customHeight="1">
      <c r="A23" s="69">
        <v>18</v>
      </c>
      <c r="B23" s="1" t="s">
        <v>421</v>
      </c>
      <c r="C23" s="2">
        <v>18</v>
      </c>
      <c r="D23" s="103">
        <f t="shared" si="0"/>
        <v>1</v>
      </c>
      <c r="E23" s="89">
        <v>19</v>
      </c>
      <c r="F23" s="103">
        <f t="shared" si="1"/>
        <v>1</v>
      </c>
      <c r="G23" s="89">
        <v>19</v>
      </c>
      <c r="H23" s="103">
        <f t="shared" si="2"/>
        <v>1</v>
      </c>
      <c r="I23" s="2">
        <v>19</v>
      </c>
      <c r="J23" s="103">
        <f t="shared" si="3"/>
        <v>1</v>
      </c>
      <c r="K23" s="2">
        <v>20</v>
      </c>
      <c r="L23" s="26">
        <f t="shared" si="4"/>
        <v>1</v>
      </c>
      <c r="M23" s="26">
        <f t="shared" si="5"/>
        <v>1</v>
      </c>
    </row>
    <row r="24" spans="1:13" s="11" customFormat="1" ht="30" customHeight="1">
      <c r="A24" s="69">
        <v>19</v>
      </c>
      <c r="B24" s="1" t="s">
        <v>422</v>
      </c>
      <c r="C24" s="2">
        <v>15</v>
      </c>
      <c r="D24" s="103">
        <f t="shared" si="0"/>
        <v>0.83333333333333337</v>
      </c>
      <c r="E24" s="89">
        <v>17</v>
      </c>
      <c r="F24" s="103">
        <f t="shared" si="1"/>
        <v>0.89473684210526316</v>
      </c>
      <c r="G24" s="89">
        <v>16</v>
      </c>
      <c r="H24" s="103">
        <f t="shared" si="2"/>
        <v>0.84210526315789469</v>
      </c>
      <c r="I24" s="2">
        <v>16</v>
      </c>
      <c r="J24" s="103">
        <f t="shared" si="3"/>
        <v>0.84210526315789469</v>
      </c>
      <c r="K24" s="2">
        <v>17</v>
      </c>
      <c r="L24" s="26">
        <f t="shared" si="4"/>
        <v>0.85</v>
      </c>
      <c r="M24" s="26">
        <f t="shared" si="5"/>
        <v>0.85245614035087713</v>
      </c>
    </row>
    <row r="25" spans="1:13" s="46" customFormat="1" ht="30" customHeight="1">
      <c r="A25" s="69">
        <v>20</v>
      </c>
      <c r="B25" s="1" t="s">
        <v>423</v>
      </c>
      <c r="C25" s="45">
        <v>18</v>
      </c>
      <c r="D25" s="103">
        <f t="shared" si="0"/>
        <v>1</v>
      </c>
      <c r="E25" s="87">
        <v>19</v>
      </c>
      <c r="F25" s="103">
        <f t="shared" si="1"/>
        <v>1</v>
      </c>
      <c r="G25" s="87">
        <v>19</v>
      </c>
      <c r="H25" s="103">
        <f t="shared" si="2"/>
        <v>1</v>
      </c>
      <c r="I25" s="45">
        <v>19</v>
      </c>
      <c r="J25" s="103">
        <f t="shared" si="3"/>
        <v>1</v>
      </c>
      <c r="K25" s="45">
        <v>20</v>
      </c>
      <c r="L25" s="26">
        <f t="shared" si="4"/>
        <v>1</v>
      </c>
      <c r="M25" s="26">
        <f t="shared" si="5"/>
        <v>1</v>
      </c>
    </row>
    <row r="26" spans="1:13" s="46" customFormat="1" ht="30" customHeight="1">
      <c r="A26" s="69">
        <v>21</v>
      </c>
      <c r="B26" s="1" t="s">
        <v>424</v>
      </c>
      <c r="C26" s="45">
        <v>16</v>
      </c>
      <c r="D26" s="103">
        <f t="shared" si="0"/>
        <v>0.88888888888888884</v>
      </c>
      <c r="E26" s="87">
        <v>19</v>
      </c>
      <c r="F26" s="103">
        <f t="shared" si="1"/>
        <v>1</v>
      </c>
      <c r="G26" s="87">
        <v>18</v>
      </c>
      <c r="H26" s="103">
        <f t="shared" si="2"/>
        <v>0.94736842105263153</v>
      </c>
      <c r="I26" s="45">
        <v>18</v>
      </c>
      <c r="J26" s="103">
        <f t="shared" si="3"/>
        <v>0.94736842105263153</v>
      </c>
      <c r="K26" s="45">
        <v>18</v>
      </c>
      <c r="L26" s="26">
        <f t="shared" si="4"/>
        <v>0.9</v>
      </c>
      <c r="M26" s="26">
        <f t="shared" si="5"/>
        <v>0.93672514619883029</v>
      </c>
    </row>
    <row r="27" spans="1:13" s="11" customFormat="1" ht="30" customHeight="1">
      <c r="A27" s="69">
        <v>22</v>
      </c>
      <c r="B27" s="1" t="s">
        <v>425</v>
      </c>
      <c r="C27" s="2">
        <v>15</v>
      </c>
      <c r="D27" s="103">
        <f t="shared" si="0"/>
        <v>0.83333333333333337</v>
      </c>
      <c r="E27" s="89">
        <v>17</v>
      </c>
      <c r="F27" s="103">
        <f t="shared" si="1"/>
        <v>0.89473684210526316</v>
      </c>
      <c r="G27" s="89">
        <v>16</v>
      </c>
      <c r="H27" s="103">
        <f t="shared" si="2"/>
        <v>0.84210526315789469</v>
      </c>
      <c r="I27" s="2">
        <v>16</v>
      </c>
      <c r="J27" s="103">
        <f t="shared" si="3"/>
        <v>0.84210526315789469</v>
      </c>
      <c r="K27" s="2">
        <v>16</v>
      </c>
      <c r="L27" s="26">
        <f t="shared" si="4"/>
        <v>0.8</v>
      </c>
      <c r="M27" s="26">
        <f t="shared" si="5"/>
        <v>0.84245614035087724</v>
      </c>
    </row>
    <row r="28" spans="1:13" s="11" customFormat="1" ht="30" customHeight="1">
      <c r="A28" s="69">
        <v>23</v>
      </c>
      <c r="B28" s="1" t="s">
        <v>426</v>
      </c>
      <c r="C28" s="2">
        <v>16</v>
      </c>
      <c r="D28" s="103">
        <f t="shared" si="0"/>
        <v>0.88888888888888884</v>
      </c>
      <c r="E28" s="89">
        <v>18</v>
      </c>
      <c r="F28" s="103">
        <f t="shared" si="1"/>
        <v>0.94736842105263153</v>
      </c>
      <c r="G28" s="89">
        <v>17</v>
      </c>
      <c r="H28" s="103">
        <f t="shared" si="2"/>
        <v>0.89473684210526316</v>
      </c>
      <c r="I28" s="2">
        <v>17</v>
      </c>
      <c r="J28" s="103">
        <f t="shared" si="3"/>
        <v>0.89473684210526316</v>
      </c>
      <c r="K28" s="2">
        <v>18</v>
      </c>
      <c r="L28" s="26">
        <f t="shared" si="4"/>
        <v>0.9</v>
      </c>
      <c r="M28" s="26">
        <f t="shared" si="5"/>
        <v>0.90514619883040948</v>
      </c>
    </row>
    <row r="29" spans="1:13" s="11" customFormat="1" ht="30" customHeight="1">
      <c r="A29" s="69">
        <v>24</v>
      </c>
      <c r="B29" s="1" t="s">
        <v>427</v>
      </c>
      <c r="C29" s="2">
        <v>15</v>
      </c>
      <c r="D29" s="103">
        <f t="shared" si="0"/>
        <v>0.83333333333333337</v>
      </c>
      <c r="E29" s="89">
        <v>17</v>
      </c>
      <c r="F29" s="103">
        <f t="shared" si="1"/>
        <v>0.89473684210526316</v>
      </c>
      <c r="G29" s="89">
        <v>16</v>
      </c>
      <c r="H29" s="103">
        <f t="shared" si="2"/>
        <v>0.84210526315789469</v>
      </c>
      <c r="I29" s="2">
        <v>16</v>
      </c>
      <c r="J29" s="103">
        <f t="shared" si="3"/>
        <v>0.84210526315789469</v>
      </c>
      <c r="K29" s="2">
        <v>16</v>
      </c>
      <c r="L29" s="26">
        <f t="shared" si="4"/>
        <v>0.8</v>
      </c>
      <c r="M29" s="26">
        <f t="shared" si="5"/>
        <v>0.84245614035087724</v>
      </c>
    </row>
    <row r="30" spans="1:13" s="11" customFormat="1" ht="30" customHeight="1">
      <c r="A30" s="69">
        <v>25</v>
      </c>
      <c r="B30" s="1" t="s">
        <v>428</v>
      </c>
      <c r="C30" s="2">
        <v>14</v>
      </c>
      <c r="D30" s="103">
        <f t="shared" si="0"/>
        <v>0.77777777777777779</v>
      </c>
      <c r="E30" s="89">
        <v>15</v>
      </c>
      <c r="F30" s="103">
        <f t="shared" si="1"/>
        <v>0.78947368421052633</v>
      </c>
      <c r="G30" s="89">
        <v>15</v>
      </c>
      <c r="H30" s="103">
        <f t="shared" si="2"/>
        <v>0.78947368421052633</v>
      </c>
      <c r="I30" s="2">
        <v>15</v>
      </c>
      <c r="J30" s="103">
        <f t="shared" si="3"/>
        <v>0.78947368421052633</v>
      </c>
      <c r="K30" s="2">
        <v>15</v>
      </c>
      <c r="L30" s="26">
        <f t="shared" si="4"/>
        <v>0.75</v>
      </c>
      <c r="M30" s="26">
        <f t="shared" si="5"/>
        <v>0.77923976608187151</v>
      </c>
    </row>
    <row r="31" spans="1:13" s="11" customFormat="1" ht="30" customHeight="1">
      <c r="A31" s="69">
        <v>26</v>
      </c>
      <c r="B31" s="1" t="s">
        <v>429</v>
      </c>
      <c r="C31" s="2">
        <v>15</v>
      </c>
      <c r="D31" s="103">
        <f t="shared" si="0"/>
        <v>0.83333333333333337</v>
      </c>
      <c r="E31" s="89">
        <v>17</v>
      </c>
      <c r="F31" s="103">
        <f t="shared" si="1"/>
        <v>0.89473684210526316</v>
      </c>
      <c r="G31" s="89">
        <v>16</v>
      </c>
      <c r="H31" s="103">
        <f t="shared" si="2"/>
        <v>0.84210526315789469</v>
      </c>
      <c r="I31" s="2">
        <v>16</v>
      </c>
      <c r="J31" s="103">
        <f t="shared" si="3"/>
        <v>0.84210526315789469</v>
      </c>
      <c r="K31" s="2">
        <v>16</v>
      </c>
      <c r="L31" s="26">
        <f t="shared" si="4"/>
        <v>0.8</v>
      </c>
      <c r="M31" s="26">
        <f t="shared" si="5"/>
        <v>0.84245614035087724</v>
      </c>
    </row>
    <row r="32" spans="1:13" s="11" customFormat="1" ht="30" customHeight="1">
      <c r="A32" s="69">
        <v>27</v>
      </c>
      <c r="B32" s="1" t="s">
        <v>430</v>
      </c>
      <c r="C32" s="2">
        <v>15</v>
      </c>
      <c r="D32" s="103">
        <f t="shared" si="0"/>
        <v>0.83333333333333337</v>
      </c>
      <c r="E32" s="89">
        <v>16</v>
      </c>
      <c r="F32" s="103">
        <f t="shared" si="1"/>
        <v>0.84210526315789469</v>
      </c>
      <c r="G32" s="89">
        <v>16</v>
      </c>
      <c r="H32" s="103">
        <f t="shared" si="2"/>
        <v>0.84210526315789469</v>
      </c>
      <c r="I32" s="2">
        <v>16</v>
      </c>
      <c r="J32" s="103">
        <f t="shared" si="3"/>
        <v>0.84210526315789469</v>
      </c>
      <c r="K32" s="2">
        <v>15</v>
      </c>
      <c r="L32" s="26">
        <f t="shared" si="4"/>
        <v>0.75</v>
      </c>
      <c r="M32" s="26">
        <f t="shared" si="5"/>
        <v>0.8219298245614034</v>
      </c>
    </row>
    <row r="33" spans="1:13" s="11" customFormat="1" ht="30" customHeight="1">
      <c r="A33" s="69">
        <v>28</v>
      </c>
      <c r="B33" s="1" t="s">
        <v>431</v>
      </c>
      <c r="C33" s="2">
        <v>15</v>
      </c>
      <c r="D33" s="103">
        <f t="shared" si="0"/>
        <v>0.83333333333333337</v>
      </c>
      <c r="E33" s="89">
        <v>17</v>
      </c>
      <c r="F33" s="103">
        <f t="shared" si="1"/>
        <v>0.89473684210526316</v>
      </c>
      <c r="G33" s="89">
        <v>16</v>
      </c>
      <c r="H33" s="103">
        <f t="shared" si="2"/>
        <v>0.84210526315789469</v>
      </c>
      <c r="I33" s="2">
        <v>16</v>
      </c>
      <c r="J33" s="103">
        <f t="shared" si="3"/>
        <v>0.84210526315789469</v>
      </c>
      <c r="K33" s="2">
        <v>16</v>
      </c>
      <c r="L33" s="26">
        <f t="shared" si="4"/>
        <v>0.8</v>
      </c>
      <c r="M33" s="26">
        <f t="shared" si="5"/>
        <v>0.84245614035087724</v>
      </c>
    </row>
    <row r="34" spans="1:13" s="11" customFormat="1" ht="30" customHeight="1">
      <c r="A34" s="69">
        <v>29</v>
      </c>
      <c r="B34" s="1" t="s">
        <v>432</v>
      </c>
      <c r="C34" s="2">
        <v>16</v>
      </c>
      <c r="D34" s="103">
        <f t="shared" si="0"/>
        <v>0.88888888888888884</v>
      </c>
      <c r="E34" s="89">
        <v>16</v>
      </c>
      <c r="F34" s="103">
        <f t="shared" si="1"/>
        <v>0.84210526315789469</v>
      </c>
      <c r="G34" s="89">
        <v>16</v>
      </c>
      <c r="H34" s="103">
        <f t="shared" si="2"/>
        <v>0.84210526315789469</v>
      </c>
      <c r="I34" s="2">
        <v>16</v>
      </c>
      <c r="J34" s="103">
        <f t="shared" si="3"/>
        <v>0.84210526315789469</v>
      </c>
      <c r="K34" s="2">
        <v>16</v>
      </c>
      <c r="L34" s="26">
        <f t="shared" si="4"/>
        <v>0.8</v>
      </c>
      <c r="M34" s="26">
        <f t="shared" si="5"/>
        <v>0.84304093567251459</v>
      </c>
    </row>
    <row r="35" spans="1:13" s="11" customFormat="1" ht="30" customHeight="1">
      <c r="A35" s="69">
        <v>30</v>
      </c>
      <c r="B35" s="1" t="s">
        <v>433</v>
      </c>
      <c r="C35" s="2">
        <v>13</v>
      </c>
      <c r="D35" s="103">
        <f t="shared" si="0"/>
        <v>0.72222222222222221</v>
      </c>
      <c r="E35" s="89">
        <v>15</v>
      </c>
      <c r="F35" s="103">
        <f t="shared" si="1"/>
        <v>0.78947368421052633</v>
      </c>
      <c r="G35" s="89">
        <v>14</v>
      </c>
      <c r="H35" s="103">
        <f t="shared" si="2"/>
        <v>0.73684210526315785</v>
      </c>
      <c r="I35" s="2">
        <v>14</v>
      </c>
      <c r="J35" s="103">
        <f t="shared" si="3"/>
        <v>0.73684210526315785</v>
      </c>
      <c r="K35" s="2">
        <v>14</v>
      </c>
      <c r="L35" s="26">
        <f t="shared" si="4"/>
        <v>0.7</v>
      </c>
      <c r="M35" s="26">
        <f t="shared" si="5"/>
        <v>0.73707602339181277</v>
      </c>
    </row>
    <row r="36" spans="1:13" s="11" customFormat="1" ht="30" customHeight="1">
      <c r="A36" s="81">
        <v>31</v>
      </c>
      <c r="B36" s="48" t="s">
        <v>434</v>
      </c>
      <c r="C36" s="2">
        <v>17</v>
      </c>
      <c r="D36" s="103">
        <f t="shared" si="0"/>
        <v>0.94444444444444442</v>
      </c>
      <c r="E36" s="89">
        <v>19</v>
      </c>
      <c r="F36" s="103">
        <f t="shared" si="1"/>
        <v>1</v>
      </c>
      <c r="G36" s="89">
        <v>18</v>
      </c>
      <c r="H36" s="103">
        <f t="shared" si="2"/>
        <v>0.94736842105263153</v>
      </c>
      <c r="I36" s="2">
        <v>18</v>
      </c>
      <c r="J36" s="103">
        <f t="shared" si="3"/>
        <v>0.94736842105263153</v>
      </c>
      <c r="K36" s="2">
        <v>19</v>
      </c>
      <c r="L36" s="26">
        <f t="shared" si="4"/>
        <v>0.95</v>
      </c>
      <c r="M36" s="26">
        <f t="shared" si="5"/>
        <v>0.95783625730994149</v>
      </c>
    </row>
    <row r="37" spans="1:13" s="11" customFormat="1" ht="30" customHeight="1">
      <c r="A37" s="81">
        <v>32</v>
      </c>
      <c r="B37" s="48" t="s">
        <v>435</v>
      </c>
      <c r="C37" s="2">
        <v>17</v>
      </c>
      <c r="D37" s="103">
        <f t="shared" si="0"/>
        <v>0.94444444444444442</v>
      </c>
      <c r="E37" s="89">
        <v>18</v>
      </c>
      <c r="F37" s="103">
        <f t="shared" si="1"/>
        <v>0.94736842105263153</v>
      </c>
      <c r="G37" s="89">
        <v>18</v>
      </c>
      <c r="H37" s="103">
        <f t="shared" si="2"/>
        <v>0.94736842105263153</v>
      </c>
      <c r="I37" s="2">
        <v>18</v>
      </c>
      <c r="J37" s="103">
        <f t="shared" si="3"/>
        <v>0.94736842105263153</v>
      </c>
      <c r="K37" s="2">
        <v>17</v>
      </c>
      <c r="L37" s="26">
        <f t="shared" si="4"/>
        <v>0.85</v>
      </c>
      <c r="M37" s="26">
        <f t="shared" si="5"/>
        <v>0.92730994152046775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BBA - I</vt:lpstr>
      <vt:lpstr>BCOM - I</vt:lpstr>
      <vt:lpstr>BA - I-A</vt:lpstr>
      <vt:lpstr>BA - I-B</vt:lpstr>
      <vt:lpstr>BBA-III</vt:lpstr>
      <vt:lpstr>BCOM-III</vt:lpstr>
      <vt:lpstr>BA-III</vt:lpstr>
      <vt:lpstr>BBA-V</vt:lpstr>
      <vt:lpstr>BCOM-V</vt:lpstr>
      <vt:lpstr>BA-V-A</vt:lpstr>
      <vt:lpstr>BA-V-B</vt:lpstr>
      <vt:lpstr>BBA-VII</vt:lpstr>
      <vt:lpstr>BCOM-VII</vt:lpstr>
      <vt:lpstr>BA-VII</vt:lpstr>
      <vt:lpstr>BBA-IX</vt:lpstr>
      <vt:lpstr>BCOM-IX</vt:lpstr>
      <vt:lpstr>BA-IX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2019-12-02T07:06:41Z</dcterms:modified>
</cp:coreProperties>
</file>