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92" firstSheet="4" activeTab="16"/>
  </bookViews>
  <sheets>
    <sheet name="BBA-II" sheetId="1" r:id="rId1"/>
    <sheet name="BCOM-II" sheetId="2" r:id="rId2"/>
    <sheet name="BA-II-A" sheetId="3" r:id="rId3"/>
    <sheet name="BA-II-B" sheetId="5" r:id="rId4"/>
    <sheet name="BBA-IV" sheetId="7" r:id="rId5"/>
    <sheet name="BCOM-IV" sheetId="8" r:id="rId6"/>
    <sheet name="BA-IV" sheetId="6" r:id="rId7"/>
    <sheet name="BBA-VI" sheetId="9" r:id="rId8"/>
    <sheet name="BCOM-VI" sheetId="10" r:id="rId9"/>
    <sheet name="BA-VI-A" sheetId="11" r:id="rId10"/>
    <sheet name="BA-VI-B" sheetId="12" r:id="rId11"/>
    <sheet name="BBA-VIII" sheetId="13" r:id="rId12"/>
    <sheet name="BCOM-VIII" sheetId="14" r:id="rId13"/>
    <sheet name="BA-VIII" sheetId="15" r:id="rId14"/>
    <sheet name="BBA-X" sheetId="16" r:id="rId15"/>
    <sheet name="BCOM-X" sheetId="17" r:id="rId16"/>
    <sheet name="BA-X" sheetId="18" r:id="rId17"/>
  </sheets>
  <calcPr calcId="124519"/>
  <fileRecoveryPr autoRecover="0"/>
</workbook>
</file>

<file path=xl/calcChain.xml><?xml version="1.0" encoding="utf-8"?>
<calcChain xmlns="http://schemas.openxmlformats.org/spreadsheetml/2006/main">
  <c r="M7" i="1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"/>
  <c r="M7" i="1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6"/>
  <c r="M7" i="16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6"/>
  <c r="M7" i="15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6"/>
  <c r="M7" i="1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6"/>
  <c r="M7" i="13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6"/>
  <c r="M7" i="12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6"/>
  <c r="M7" i="1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6"/>
  <c r="M7" i="1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6"/>
  <c r="M7" i="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6"/>
  <c r="O7" i="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6"/>
  <c r="O7" i="8"/>
  <c r="O8"/>
  <c r="O9"/>
  <c r="O10"/>
  <c r="O11"/>
  <c r="O12"/>
  <c r="O13"/>
  <c r="O14"/>
  <c r="O15"/>
  <c r="O16"/>
  <c r="O17"/>
  <c r="O18"/>
  <c r="O6"/>
  <c r="L7"/>
  <c r="L8"/>
  <c r="L9"/>
  <c r="L10"/>
  <c r="L11"/>
  <c r="L12"/>
  <c r="L13"/>
  <c r="L14"/>
  <c r="L15"/>
  <c r="L16"/>
  <c r="L17"/>
  <c r="L18"/>
  <c r="L6"/>
  <c r="O7" i="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6"/>
  <c r="O7" i="5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"/>
  <c r="O7" i="3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"/>
  <c r="O7" i="2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6"/>
  <c r="O7" i="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6"/>
  <c r="F7" i="10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6"/>
  <c r="F7" i="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6"/>
  <c r="J7" i="12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6"/>
  <c r="H7" i="1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6"/>
  <c r="F7" i="6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6"/>
  <c r="N7" i="5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"/>
  <c r="N7" i="3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D7" i="2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6"/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6"/>
  <c r="D7" i="18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"/>
  <c r="D7" i="1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D7" i="1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6"/>
  <c r="J7" i="8"/>
  <c r="J8"/>
  <c r="J9"/>
  <c r="J10"/>
  <c r="J11"/>
  <c r="J12"/>
  <c r="J13"/>
  <c r="J14"/>
  <c r="J15"/>
  <c r="J16"/>
  <c r="J17"/>
  <c r="J18"/>
  <c r="J6"/>
  <c r="J7" i="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6"/>
  <c r="J7" i="9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6"/>
  <c r="J7" i="10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6"/>
  <c r="H7" i="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6"/>
  <c r="H7" i="15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6"/>
  <c r="D7" i="14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/>
  <c r="D7" i="1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/>
  <c r="F7" i="12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6"/>
  <c r="D7" i="1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6"/>
  <c r="J7" i="6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6"/>
  <c r="N7" i="8"/>
  <c r="N8"/>
  <c r="N9"/>
  <c r="N10"/>
  <c r="N11"/>
  <c r="N12"/>
  <c r="N13"/>
  <c r="N14"/>
  <c r="N15"/>
  <c r="N16"/>
  <c r="N17"/>
  <c r="N18"/>
  <c r="N6"/>
  <c r="N7" i="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6"/>
  <c r="D7" i="15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6"/>
  <c r="F7" i="14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F7" i="13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D7" i="12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6"/>
  <c r="J7" i="1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6"/>
  <c r="H7" i="10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6"/>
  <c r="H7" i="9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6"/>
  <c r="F7" i="15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6"/>
  <c r="J7" i="1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6"/>
  <c r="J7" i="13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6"/>
  <c r="J7" i="1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"/>
  <c r="J7" i="1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J7" i="16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6"/>
  <c r="F7" i="18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"/>
  <c r="F7" i="1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6"/>
  <c r="F7" i="16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6"/>
  <c r="J7" i="15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6"/>
  <c r="H7" i="14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6"/>
  <c r="H7" i="13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6"/>
  <c r="D7" i="10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6"/>
  <c r="D7" i="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6"/>
  <c r="H7" i="8"/>
  <c r="H8"/>
  <c r="H9"/>
  <c r="H10"/>
  <c r="H11"/>
  <c r="H12"/>
  <c r="H13"/>
  <c r="H14"/>
  <c r="H15"/>
  <c r="H16"/>
  <c r="H17"/>
  <c r="H18"/>
  <c r="H6"/>
  <c r="D7"/>
  <c r="D8"/>
  <c r="D9"/>
  <c r="D10"/>
  <c r="D11"/>
  <c r="D12"/>
  <c r="D13"/>
  <c r="D14"/>
  <c r="D15"/>
  <c r="D16"/>
  <c r="D17"/>
  <c r="D18"/>
  <c r="D6"/>
  <c r="H7" i="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L7" i="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6"/>
  <c r="L7" i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6"/>
  <c r="H7" i="18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"/>
  <c r="H7" i="1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H7" i="1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6"/>
  <c r="F7" i="8"/>
  <c r="F8"/>
  <c r="F9"/>
  <c r="F10"/>
  <c r="F11"/>
  <c r="F12"/>
  <c r="F13"/>
  <c r="F14"/>
  <c r="F15"/>
  <c r="F16"/>
  <c r="F17"/>
  <c r="F18"/>
  <c r="F6"/>
  <c r="N7" i="6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6"/>
</calcChain>
</file>

<file path=xl/sharedStrings.xml><?xml version="1.0" encoding="utf-8"?>
<sst xmlns="http://schemas.openxmlformats.org/spreadsheetml/2006/main" count="1121" uniqueCount="784">
  <si>
    <t>G.AKSHAY</t>
  </si>
  <si>
    <t>FAUZIA PARWEEN</t>
  </si>
  <si>
    <t>BIBHASH KUMAR NANDI</t>
  </si>
  <si>
    <t>TANISHA AGARWAL</t>
  </si>
  <si>
    <t>RICHA SINGHAL</t>
  </si>
  <si>
    <t>MEDHA GHOSH DOSTIDAR</t>
  </si>
  <si>
    <t>SAYAK GHOSH</t>
  </si>
  <si>
    <t>AKASH DAS</t>
  </si>
  <si>
    <t>PRIYA RAJAK</t>
  </si>
  <si>
    <t>SNEHA DEBNATH</t>
  </si>
  <si>
    <t>TOUSIF KHAN</t>
  </si>
  <si>
    <t>MIGHANGMA SUBBA SAMBA</t>
  </si>
  <si>
    <t>SHREYA SHARMA</t>
  </si>
  <si>
    <t>MANISH AGARWAL</t>
  </si>
  <si>
    <t>LAKCHHAN LAMA</t>
  </si>
  <si>
    <t>AMITRAJEET KUNDU</t>
  </si>
  <si>
    <t>SHREYA CHHETRI</t>
  </si>
  <si>
    <t>SIMRAN CHHETRI</t>
  </si>
  <si>
    <t>NANDINI CHATTERJEE</t>
  </si>
  <si>
    <t>ABHIJIT MANDAL</t>
  </si>
  <si>
    <t>ANURAG PRADHAN</t>
  </si>
  <si>
    <t>ADITYA KANODIA</t>
  </si>
  <si>
    <t>PRATHAM AGGARWAL</t>
  </si>
  <si>
    <t>SPANDAN DUTTA</t>
  </si>
  <si>
    <t>RIDHI AGARWAL</t>
  </si>
  <si>
    <t>AKASH GHOSH</t>
  </si>
  <si>
    <t>PRACHI AGARWAL</t>
  </si>
  <si>
    <t>ROHIT TAMANG</t>
  </si>
  <si>
    <t>AKASH SIDDHA</t>
  </si>
  <si>
    <t>CHIRAG SARKEY</t>
  </si>
  <si>
    <t>APURVA KUMARI</t>
  </si>
  <si>
    <t>ANJALI PRASAD</t>
  </si>
  <si>
    <t>RAJ PRASAD</t>
  </si>
  <si>
    <t>SANGAY GHELEK SHERPA</t>
  </si>
  <si>
    <t>SHRUTI GARG</t>
  </si>
  <si>
    <t>DEBAJYOTI CHAKRABORTY</t>
  </si>
  <si>
    <t>SWETA RAI</t>
  </si>
  <si>
    <t>PRITY BHOWAL</t>
  </si>
  <si>
    <t>SUVAYU PAL</t>
  </si>
  <si>
    <t>SAHARA RAI</t>
  </si>
  <si>
    <t>LOKESH TAMANG</t>
  </si>
  <si>
    <t>PORTIA ROY</t>
  </si>
  <si>
    <t>RISHITA SAHA</t>
  </si>
  <si>
    <t>BAISHNAVI PRADHAN</t>
  </si>
  <si>
    <t>PRIYA BHARATI PANDIT</t>
  </si>
  <si>
    <t>SHAMBHABI GUPTA</t>
  </si>
  <si>
    <t>AKANSHA THAKUR</t>
  </si>
  <si>
    <t>PRONITA GHOSH</t>
  </si>
  <si>
    <t>SALONI GIRI</t>
  </si>
  <si>
    <t>RAHUL SINGH</t>
  </si>
  <si>
    <t>POPI SARKAR</t>
  </si>
  <si>
    <t>TENZIN BHUTI</t>
  </si>
  <si>
    <t>BIDISHA DAS</t>
  </si>
  <si>
    <t>PRATIVA PRASAD</t>
  </si>
  <si>
    <t>SOURAV DEB</t>
  </si>
  <si>
    <t>SAKSHI JHA</t>
  </si>
  <si>
    <t>DIXCHA ROY</t>
  </si>
  <si>
    <t>AMISHA SINGH</t>
  </si>
  <si>
    <t>KEYA KAR</t>
  </si>
  <si>
    <t>MANSHA CHHETRI</t>
  </si>
  <si>
    <t>LOVELY SAHA</t>
  </si>
  <si>
    <t>AASIKA THAPA</t>
  </si>
  <si>
    <t>RAVIKANT ROY</t>
  </si>
  <si>
    <t>SRITILATA PRADHAN</t>
  </si>
  <si>
    <t>BIDISHA BAG</t>
  </si>
  <si>
    <t>SAGNIK BARMAN</t>
  </si>
  <si>
    <t>BROJESH ROY CHOWDHURY</t>
  </si>
  <si>
    <t>CHUNG JUNG SHERPA</t>
  </si>
  <si>
    <t>PINTU MODAK</t>
  </si>
  <si>
    <t>PRATIKSHA PRADHAN</t>
  </si>
  <si>
    <t>ROSHANA ARA</t>
  </si>
  <si>
    <t>SUBARNA GUHA</t>
  </si>
  <si>
    <t>IPSHITA BHANDARI</t>
  </si>
  <si>
    <t>KEYA ROY</t>
  </si>
  <si>
    <t>BHARATI THAPA</t>
  </si>
  <si>
    <t>SUJITA GURUNG</t>
  </si>
  <si>
    <t>YESH DAS</t>
  </si>
  <si>
    <t>SRUTI LAMA</t>
  </si>
  <si>
    <t>PHUGYEL SONAM SHERPA</t>
  </si>
  <si>
    <t>GAURAV SHARMA</t>
  </si>
  <si>
    <t>PRAYASH CHHETRI</t>
  </si>
  <si>
    <t>DISHA KUNDU</t>
  </si>
  <si>
    <t>ABUBAKKAR SIDDIK</t>
  </si>
  <si>
    <t>SUDESHNA BARMAN</t>
  </si>
  <si>
    <t>SANKIT LEPCHA</t>
  </si>
  <si>
    <t>AVANTIKA PALIT</t>
  </si>
  <si>
    <t>SAMPREETI SARKAR</t>
  </si>
  <si>
    <t>SANTANU DUTTA</t>
  </si>
  <si>
    <t>SRABANTI SEN</t>
  </si>
  <si>
    <t>KHUSHI CHHETRI</t>
  </si>
  <si>
    <t>SUPRITI KUNDU</t>
  </si>
  <si>
    <t>AVAY KUMAR PRASAD</t>
  </si>
  <si>
    <t>SEHGAL PRADHAN</t>
  </si>
  <si>
    <t>ARCHANA BARMAN</t>
  </si>
  <si>
    <t>SNEHA DAS</t>
  </si>
  <si>
    <t>KAUSTAV CHAKRABORTY</t>
  </si>
  <si>
    <t>MUSHKAN MANGLA</t>
  </si>
  <si>
    <t>SAYAN BARMAN</t>
  </si>
  <si>
    <t>KHITISH SINGHA</t>
  </si>
  <si>
    <t>ISHAN CHHETRI</t>
  </si>
  <si>
    <t>JAIMALLYA BHATTACHARYA</t>
  </si>
  <si>
    <t>SATYAKI BANIK</t>
  </si>
  <si>
    <t>BISHAL ROY</t>
  </si>
  <si>
    <t>DIVYANSH AGARWAL</t>
  </si>
  <si>
    <t>SHAHEEN KHATOON</t>
  </si>
  <si>
    <t>LITON MAJUMDAR</t>
  </si>
  <si>
    <t>LALBABU THAKUR</t>
  </si>
  <si>
    <t>BISWAJIT HEMBROM</t>
  </si>
  <si>
    <t>HARRIS SHARMA</t>
  </si>
  <si>
    <t>ANINDITA CHANDA</t>
  </si>
  <si>
    <t>ROU AFSANI AHMED</t>
  </si>
  <si>
    <t>SHARMILA ROY</t>
  </si>
  <si>
    <t>ROHITA PURKAYASTHA</t>
  </si>
  <si>
    <t>ABHIJIT KARMAKAR</t>
  </si>
  <si>
    <t>NANDINI SHARMA POKHREL</t>
  </si>
  <si>
    <t>ANGKITA SARKAR</t>
  </si>
  <si>
    <t>PRAGYA DURAL</t>
  </si>
  <si>
    <t>SANA KAUSER</t>
  </si>
  <si>
    <t>RITUSHREE SHARMA</t>
  </si>
  <si>
    <t>NIRBAN DEBNATH</t>
  </si>
  <si>
    <t>ANINDITA DUTTA</t>
  </si>
  <si>
    <t>ISHIKA SARKAR</t>
  </si>
  <si>
    <t>ANINDYA ROY</t>
  </si>
  <si>
    <t>RIYA DEY</t>
  </si>
  <si>
    <t>AYUSH KUMAR</t>
  </si>
  <si>
    <t>PUJASRI DUTTA</t>
  </si>
  <si>
    <t>AKASH GURUNG</t>
  </si>
  <si>
    <t>TRINATH BHATTACHARJEE</t>
  </si>
  <si>
    <t>ROSHAN KUMAR RAY</t>
  </si>
  <si>
    <t>NISHANT AGARWAL</t>
  </si>
  <si>
    <t>NARENDRA KUMAR ROY</t>
  </si>
  <si>
    <t>BISWAJIT DAS</t>
  </si>
  <si>
    <t>RANA AMIN</t>
  </si>
  <si>
    <t>DOYEL SAHA</t>
  </si>
  <si>
    <t>ANUSH TIWARI</t>
  </si>
  <si>
    <t>ABHINAN PRADHAN</t>
  </si>
  <si>
    <t>SNEHA CHOUDHURY</t>
  </si>
  <si>
    <t>SARBARTHA GHOSAL</t>
  </si>
  <si>
    <t>ANUSHREE GURUNG</t>
  </si>
  <si>
    <t>SANGKIT SHERPA</t>
  </si>
  <si>
    <t>PRITAM HALDER</t>
  </si>
  <si>
    <t>SWAYAM ROY</t>
  </si>
  <si>
    <t>ROLL NO.</t>
  </si>
  <si>
    <t>NAME OF THE STUDENT</t>
  </si>
  <si>
    <t>SUBHADEEP MONDAL</t>
  </si>
  <si>
    <t>MD. SHOAIB AKHTAR</t>
  </si>
  <si>
    <t>DIPA DAS</t>
  </si>
  <si>
    <t>REKHA RANI ROY</t>
  </si>
  <si>
    <t>NEHA KUMARI</t>
  </si>
  <si>
    <t>ANJALI DEBNATH</t>
  </si>
  <si>
    <t>SADIQUA ALAM</t>
  </si>
  <si>
    <t>MD REHAN REZA</t>
  </si>
  <si>
    <t>SUSMITA SINGH</t>
  </si>
  <si>
    <t>BISHNU DEB ADHIKARI</t>
  </si>
  <si>
    <t>SUBJECTS</t>
  </si>
  <si>
    <t>PER</t>
  </si>
  <si>
    <t>NO OF CLASSES HELD</t>
  </si>
  <si>
    <t>AVG</t>
  </si>
  <si>
    <t>R/NO.</t>
  </si>
  <si>
    <t>AAYUSH RAI</t>
  </si>
  <si>
    <t>ABHISHEK ROY</t>
  </si>
  <si>
    <t xml:space="preserve">ADESH SINGHAL </t>
  </si>
  <si>
    <t>AKASH DEY</t>
  </si>
  <si>
    <t>AMBIKA BISWAKARMA</t>
  </si>
  <si>
    <t>ANANYA SAHA</t>
  </si>
  <si>
    <t>ANIK SAHA</t>
  </si>
  <si>
    <t>ARCHANA CHOUDHARI</t>
  </si>
  <si>
    <t>ARCHANA TAMANG</t>
  </si>
  <si>
    <t>ARJYAMA LAHIRI</t>
  </si>
  <si>
    <t>BHASWATI CHAKRABORTY</t>
  </si>
  <si>
    <t>BINITA MINDA</t>
  </si>
  <si>
    <t>BISANT KHATI</t>
  </si>
  <si>
    <t>DEBARSHI GHOSH DASTIDAR</t>
  </si>
  <si>
    <t>DEEPIKA BOTHRA</t>
  </si>
  <si>
    <t>DEEPSHIKA PAUL</t>
  </si>
  <si>
    <t>DIPU MUNDA</t>
  </si>
  <si>
    <t>DIVYA CHHETRI</t>
  </si>
  <si>
    <t>DIVYA MITRUKA</t>
  </si>
  <si>
    <t>DIVYANI THAPA</t>
  </si>
  <si>
    <t>DORCHI ONGMU SHERPA</t>
  </si>
  <si>
    <t>JUYEL ROY</t>
  </si>
  <si>
    <t>KAJAL UPADHYAY</t>
  </si>
  <si>
    <t>KIRTI CHAUHAN</t>
  </si>
  <si>
    <t>MANAN SAHA</t>
  </si>
  <si>
    <t>MANISHA RAI</t>
  </si>
  <si>
    <t>MANJITA THAPA</t>
  </si>
  <si>
    <t>NEHA JHA</t>
  </si>
  <si>
    <t>PANKAJ SHAH</t>
  </si>
  <si>
    <t xml:space="preserve">PRABESH SHARMA (BARAL) </t>
  </si>
  <si>
    <t>PRACHEE SINGH RAJPUT</t>
  </si>
  <si>
    <t xml:space="preserve">PRANABI PRADHAN </t>
  </si>
  <si>
    <t>PRANEEM CHHETRI</t>
  </si>
  <si>
    <t>PREETY CHOUDHARY</t>
  </si>
  <si>
    <t>PRIYA BISWAKARMA</t>
  </si>
  <si>
    <t>PRIYANKA GHOSH</t>
  </si>
  <si>
    <t>PRIYANKA THAKUR</t>
  </si>
  <si>
    <t>RAJAT ACHARJEE</t>
  </si>
  <si>
    <t>RICHA CHHETRI</t>
  </si>
  <si>
    <t>RIHA TAMANG</t>
  </si>
  <si>
    <t>RIJJU DAS</t>
  </si>
  <si>
    <t>RIKESH THAPA</t>
  </si>
  <si>
    <t>RIYA GURUNG</t>
  </si>
  <si>
    <t>RONALD THAPA</t>
  </si>
  <si>
    <t>SAHITYA MUKHIA</t>
  </si>
  <si>
    <t>SAKSHI MISHRA</t>
  </si>
  <si>
    <t xml:space="preserve">SANZANA LIMBU </t>
  </si>
  <si>
    <t>SHENAAZ ALI</t>
  </si>
  <si>
    <t>SHIVANGI GHOSH</t>
  </si>
  <si>
    <t>SHRUTI YADAV</t>
  </si>
  <si>
    <t>SIWALI LAMA</t>
  </si>
  <si>
    <t>SUJIT SWAMI</t>
  </si>
  <si>
    <t>SURAJ MAHANTA</t>
  </si>
  <si>
    <t>SWAPNEL TAMANG</t>
  </si>
  <si>
    <t>TANUJ CHHETRI</t>
  </si>
  <si>
    <t>TRIBENI RAI</t>
  </si>
  <si>
    <t>TRISHNA GURUNG</t>
  </si>
  <si>
    <t>URMILA AGARWAL</t>
  </si>
  <si>
    <t>VIVEK SAHA</t>
  </si>
  <si>
    <t>LOVELY SHARMA</t>
  </si>
  <si>
    <t>AADARSH PRADHAN</t>
  </si>
  <si>
    <t>ABHISHEK MOHANTY</t>
  </si>
  <si>
    <t>ANIKET RAJ BHATTARAI</t>
  </si>
  <si>
    <t>ANJUMANARA KHATUN</t>
  </si>
  <si>
    <t>ANUKRITI SAHA GUPTA</t>
  </si>
  <si>
    <t>ARATRIKA CHAKRABORTY</t>
  </si>
  <si>
    <t>ARITRI BHATTACHARJEE</t>
  </si>
  <si>
    <t>ARKAPRAVA BHATTACHARYA</t>
  </si>
  <si>
    <t>ASHISH BOMZAN</t>
  </si>
  <si>
    <t>ASTHA KUMARI</t>
  </si>
  <si>
    <t>BASUDHA ROY</t>
  </si>
  <si>
    <t>BHASKAR SINGH</t>
  </si>
  <si>
    <t>BIDHI SINGHA</t>
  </si>
  <si>
    <t>BISWAJEET GHOSH</t>
  </si>
  <si>
    <t>CHANCHAL AGARWAL</t>
  </si>
  <si>
    <t>DIGANTA SEHANABIS</t>
  </si>
  <si>
    <t>DIPAYAN DUTTA</t>
  </si>
  <si>
    <t>GURGEE JAYITA BURMAN</t>
  </si>
  <si>
    <t>KARMA TAMANG</t>
  </si>
  <si>
    <t>KAUSHAL RAI</t>
  </si>
  <si>
    <t>MADHUSHREE CHAKRABORTY</t>
  </si>
  <si>
    <t>MANISHA LO</t>
  </si>
  <si>
    <t>MST NASRIN AKHTAR PERVIN</t>
  </si>
  <si>
    <t>PANKAJ KUMAR MAHATO</t>
  </si>
  <si>
    <t>PRATHAM SIKHWAL</t>
  </si>
  <si>
    <t>PRIYANKA PAUL</t>
  </si>
  <si>
    <t>PUJA SINGH</t>
  </si>
  <si>
    <t>RADHIKA AGARWAL</t>
  </si>
  <si>
    <t>RUMPI GHOSH ALAM</t>
  </si>
  <si>
    <t>SAMIKSHA SINGH</t>
  </si>
  <si>
    <t>SANGITA DAS</t>
  </si>
  <si>
    <t>SHEETAL KAPOOR</t>
  </si>
  <si>
    <t>SUVEKSHA GURUNG</t>
  </si>
  <si>
    <t>SAJIYA HUSSAIN (GEN)</t>
  </si>
  <si>
    <t>APARNA SINHA</t>
  </si>
  <si>
    <t>ARYAN SHUKLA</t>
  </si>
  <si>
    <t>DIPANKAR KARMAKAR</t>
  </si>
  <si>
    <t>GIRISH AGARWAL</t>
  </si>
  <si>
    <t>GOVIND SHARMA</t>
  </si>
  <si>
    <t>NAIRITA ROY</t>
  </si>
  <si>
    <t>RISHAV PERIWAL</t>
  </si>
  <si>
    <t>ROJAL SUBBA</t>
  </si>
  <si>
    <t>SHREEYA MANI SOTANG</t>
  </si>
  <si>
    <t>SHILPI KUMARI</t>
  </si>
  <si>
    <t>SUMAN PRADHAN</t>
  </si>
  <si>
    <t>SUVHASHINI PAUL</t>
  </si>
  <si>
    <t>ANIRBAN CHAKRABORTY</t>
  </si>
  <si>
    <t>JURISPRUDENCE</t>
  </si>
  <si>
    <t>PRASITA CHETTRI</t>
  </si>
  <si>
    <t>SHILPI DHAR</t>
  </si>
  <si>
    <t>SUBHRADEEP DAS</t>
  </si>
  <si>
    <t>GULNEHAR BANU</t>
  </si>
  <si>
    <t>LHADEN LEPCHA</t>
  </si>
  <si>
    <t>SWETA UPADHYAY</t>
  </si>
  <si>
    <t>SEHNAZ KHATOON</t>
  </si>
  <si>
    <t>SULOCHANA THAPA</t>
  </si>
  <si>
    <t>MHENDUP DORJI MOKTAN</t>
  </si>
  <si>
    <t>SIGNORA KHAWAS (BHUJEL)</t>
  </si>
  <si>
    <t>SUBHANKAR PAUL</t>
  </si>
  <si>
    <t>SUDARSHAN KARKI</t>
  </si>
  <si>
    <t>RITWIKA GHOSH</t>
  </si>
  <si>
    <t>LIPIKA SARKAR</t>
  </si>
  <si>
    <t>SHAIKH HEENA YASMIN GULAMMUSTAFA</t>
  </si>
  <si>
    <t>SHYAMALI MITRA</t>
  </si>
  <si>
    <t>RUMA MINJ</t>
  </si>
  <si>
    <t>BARBEE BANIK</t>
  </si>
  <si>
    <t>FATEMA KHATUN</t>
  </si>
  <si>
    <t>RATNADEEP BOSE</t>
  </si>
  <si>
    <t>PRIYANKA AGARWALA</t>
  </si>
  <si>
    <t>TRISHANTA BHOWMICK</t>
  </si>
  <si>
    <t>ARUNANGSU CHANDA</t>
  </si>
  <si>
    <t>SAPNA KUMARI JHA</t>
  </si>
  <si>
    <t>TIYASHA SAHA</t>
  </si>
  <si>
    <t>JOYEETA ROY</t>
  </si>
  <si>
    <t>TANOY ROY</t>
  </si>
  <si>
    <t>DIVYA GUPTA</t>
  </si>
  <si>
    <t>AMIT SIKHWAL</t>
  </si>
  <si>
    <t>BABLU ROY</t>
  </si>
  <si>
    <t>DIWAS GUPTA</t>
  </si>
  <si>
    <t>PALLAV SHARMA</t>
  </si>
  <si>
    <t>DIPAYAN NANDI</t>
  </si>
  <si>
    <t>AMIT RAJ</t>
  </si>
  <si>
    <t>VINISHA JETHWANI</t>
  </si>
  <si>
    <t>RUCHIKA JAIN</t>
  </si>
  <si>
    <t>PULKIT THAKUR</t>
  </si>
  <si>
    <t>NEHA SHARMA</t>
  </si>
  <si>
    <t>SHANTI GUPTA</t>
  </si>
  <si>
    <t>ANTARA BISWAS</t>
  </si>
  <si>
    <t>ANGIKAR SENGUPTA</t>
  </si>
  <si>
    <t>SUBHAJYOTI GHOSH</t>
  </si>
  <si>
    <t>RAKESH MAHATO</t>
  </si>
  <si>
    <t>RAM CHHETRI</t>
  </si>
  <si>
    <t>BICKEY SHARMA</t>
  </si>
  <si>
    <t>ARTI SHARMA</t>
  </si>
  <si>
    <t>PRATISODH PRADHAN</t>
  </si>
  <si>
    <t>YACHIKA JHANWAR</t>
  </si>
  <si>
    <t>DIPANKAR ROY</t>
  </si>
  <si>
    <t>SOUMYAJIT PAUL</t>
  </si>
  <si>
    <t>JAGRITI KUMARI SINGH</t>
  </si>
  <si>
    <t>SHRADHA RAI</t>
  </si>
  <si>
    <t>PRACHI GUPTA</t>
  </si>
  <si>
    <t>ARINA BRAHMAN</t>
  </si>
  <si>
    <t>DEEP TAMANG</t>
  </si>
  <si>
    <t>ROHAN BARDHAN</t>
  </si>
  <si>
    <t>BARSHA TAMANG</t>
  </si>
  <si>
    <t>AMRIT CHETTRI</t>
  </si>
  <si>
    <t>HASAN SHADAB</t>
  </si>
  <si>
    <t>SUDHA HELA</t>
  </si>
  <si>
    <t>NISHA SINGH</t>
  </si>
  <si>
    <t>BAGMI DEY</t>
  </si>
  <si>
    <t>SONKU KUMAR SINHA</t>
  </si>
  <si>
    <t>SWARNALI BHOWMICK</t>
  </si>
  <si>
    <t>MAGHNA THAKUR</t>
  </si>
  <si>
    <t>KALPITA SAHA</t>
  </si>
  <si>
    <t>PRIYA AGARWAL</t>
  </si>
  <si>
    <t>RIYA SARKAR</t>
  </si>
  <si>
    <t>PRIYA ROY</t>
  </si>
  <si>
    <t>SANGITA SAH</t>
  </si>
  <si>
    <t>RITUPARNA SAHA</t>
  </si>
  <si>
    <t>SURYYA SEKHAR DAS</t>
  </si>
  <si>
    <t>NOAMI CHETTRI</t>
  </si>
  <si>
    <t>JAYEESHA TALUKDAR</t>
  </si>
  <si>
    <t>SILPI BASU</t>
  </si>
  <si>
    <t>KULDEEP THAKUR</t>
  </si>
  <si>
    <t>NABA KUMAR SAHA</t>
  </si>
  <si>
    <t>BITTU GUPTA</t>
  </si>
  <si>
    <t>ABHIJEET KUMAR DAS</t>
  </si>
  <si>
    <t>SANJUKTA SINGHA ROY</t>
  </si>
  <si>
    <t>ISHANI MANDAL</t>
  </si>
  <si>
    <t>SHISHAM PRADHAN</t>
  </si>
  <si>
    <t>PRITAM SAHA</t>
  </si>
  <si>
    <t>ANGELA BHATTACHARYYA</t>
  </si>
  <si>
    <t>RAJJAK HOSSEN</t>
  </si>
  <si>
    <t>KIRTIKA DEB</t>
  </si>
  <si>
    <t xml:space="preserve">ARATI SHA </t>
  </si>
  <si>
    <t>BINDU KARMAKAR</t>
  </si>
  <si>
    <t>SHREYASEE DAS</t>
  </si>
  <si>
    <t>SACHIN DEY</t>
  </si>
  <si>
    <t>SUVENDU SARKAR</t>
  </si>
  <si>
    <t>ROHIT KUMAR GUPTA</t>
  </si>
  <si>
    <t>SHUBHANGI JHA</t>
  </si>
  <si>
    <t>ANUPAMA KUMARI</t>
  </si>
  <si>
    <t>PRAGYA GUPTA</t>
  </si>
  <si>
    <t>SWARAJ THAKUR</t>
  </si>
  <si>
    <t>RITTIKA PROSAD</t>
  </si>
  <si>
    <t>AMRIT SHARMA</t>
  </si>
  <si>
    <t>KISHORE KUMAR SARKAR</t>
  </si>
  <si>
    <t>AAYESHA GURUNG</t>
  </si>
  <si>
    <t>SUSHREETA PAUL</t>
  </si>
  <si>
    <t>NISHAL RAI</t>
  </si>
  <si>
    <t>NITISHA TAMANG</t>
  </si>
  <si>
    <t>JARED CHETTRI</t>
  </si>
  <si>
    <t>RUCHIKA LAMA</t>
  </si>
  <si>
    <t>DIPESH MAHAT</t>
  </si>
  <si>
    <t>MUSKAN AGARWAL</t>
  </si>
  <si>
    <t>SURABHI SEDHAIN</t>
  </si>
  <si>
    <t>SUSHMITA DEVI</t>
  </si>
  <si>
    <t>MERIKA RAI</t>
  </si>
  <si>
    <t>AISHWARYA AGARWAL</t>
  </si>
  <si>
    <t>PRIYANKA GUPTA</t>
  </si>
  <si>
    <t>ANISHA PRASAD</t>
  </si>
  <si>
    <t>ASHWIN RESHMI</t>
  </si>
  <si>
    <t>KAUSHIK CHETTRI</t>
  </si>
  <si>
    <t>SUBNUR KHATUN</t>
  </si>
  <si>
    <t>SAMIKCHA PRADHAN</t>
  </si>
  <si>
    <t>DURGA LAMA</t>
  </si>
  <si>
    <t>RAMAN PRASAD</t>
  </si>
  <si>
    <t>SILPA THAPA</t>
  </si>
  <si>
    <t>WANGDI LAMA</t>
  </si>
  <si>
    <t xml:space="preserve">KANIKA ROY </t>
  </si>
  <si>
    <t>DIKSHA CHHETRI</t>
  </si>
  <si>
    <t>N.NGANTHOYBI SINGHA</t>
  </si>
  <si>
    <t>RAHUL ROY</t>
  </si>
  <si>
    <t>PRIYA DAS</t>
  </si>
  <si>
    <t>NEHA SAHANI</t>
  </si>
  <si>
    <t>SWEATA THAKURI</t>
  </si>
  <si>
    <t>ARJUN TAK</t>
  </si>
  <si>
    <t>PRAYASH TAMANG</t>
  </si>
  <si>
    <t>ROHAN NIROULA</t>
  </si>
  <si>
    <t>AMAN THAPA</t>
  </si>
  <si>
    <t>SANKHA SUVRA PRAMANIK</t>
  </si>
  <si>
    <t>AVISHEK RAJ THAKUR</t>
  </si>
  <si>
    <t>SUSMITA ROY</t>
  </si>
  <si>
    <t>PRABHAT SINGHA</t>
  </si>
  <si>
    <t>MD. SHAKEEL</t>
  </si>
  <si>
    <t>TASHI TOBDEN</t>
  </si>
  <si>
    <t>SNEHA SHANKAR</t>
  </si>
  <si>
    <t>DICKEY SHERPA</t>
  </si>
  <si>
    <t>PREMIKA MUNDA</t>
  </si>
  <si>
    <t>BIPIN KUMAR MAHATO</t>
  </si>
  <si>
    <t>JYOTIRMOY JHA</t>
  </si>
  <si>
    <t>SHIKSHA MUKHIA</t>
  </si>
  <si>
    <t>RINILA BAGCHI</t>
  </si>
  <si>
    <t>FALGUNI BARMAN</t>
  </si>
  <si>
    <t>PIU DEY</t>
  </si>
  <si>
    <t>SAMPARNA CHETTRI</t>
  </si>
  <si>
    <t>REJAUL ANSARI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</si>
  <si>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</si>
  <si>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</si>
  <si>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</si>
  <si>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</si>
  <si>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</si>
  <si>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</si>
  <si>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</si>
  <si>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</si>
  <si>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</si>
  <si>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</si>
  <si>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</si>
  <si>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</si>
  <si>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</si>
  <si>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</si>
  <si>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NANCY GURUNG</t>
  </si>
  <si>
    <t>SIMRAN GARG</t>
  </si>
  <si>
    <t>HARIOM KUMAR</t>
  </si>
  <si>
    <t>AMARTYA ROY CHOWDHARY</t>
  </si>
  <si>
    <t>PRITHA SARKAR</t>
  </si>
  <si>
    <t>NUNA HANG SUBBA</t>
  </si>
  <si>
    <t>TASHI TOBDEN DORJI</t>
  </si>
  <si>
    <t>SYEDA KHIZRA RIZVI</t>
  </si>
  <si>
    <t>RAYMOND LEPCHA</t>
  </si>
  <si>
    <t>RAHUL KUMAR YADAV</t>
  </si>
  <si>
    <t>NEHA SUMAN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</si>
  <si>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</si>
  <si>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</si>
  <si>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</si>
  <si>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</si>
  <si>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</si>
  <si>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</si>
  <si>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</si>
  <si>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</si>
  <si>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</si>
  <si>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AATIF NASIM JILLAN</t>
  </si>
  <si>
    <t>SACHI DHANUKA</t>
  </si>
  <si>
    <t>DIPJYOTI HAZARIKA</t>
  </si>
  <si>
    <t>ADITYA SHUKLA</t>
  </si>
  <si>
    <t>KAMALESH DAS</t>
  </si>
  <si>
    <t>NIMA TANDIN</t>
  </si>
  <si>
    <t>POOJA SARAF</t>
  </si>
  <si>
    <t>ADITYA THAKUR</t>
  </si>
  <si>
    <t>SUMAN DEV SARKAR</t>
  </si>
  <si>
    <t>SOURAV DAS</t>
  </si>
  <si>
    <t>UJJWAL KHATIWARA</t>
  </si>
  <si>
    <t>AKSHAY MISHRA</t>
  </si>
  <si>
    <t>YENTEN JAMTSHO</t>
  </si>
  <si>
    <t>ANIK DAS</t>
  </si>
  <si>
    <t>MD. ABDUL AZHAR</t>
  </si>
  <si>
    <t>KRISHID GAJMER SINGH</t>
  </si>
  <si>
    <t>UGYEN CHODEN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</si>
  <si>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</si>
  <si>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</si>
  <si>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</si>
  <si>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</si>
  <si>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</si>
  <si>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</si>
  <si>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</si>
  <si>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</si>
  <si>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</si>
  <si>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</si>
  <si>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</si>
  <si>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</si>
  <si>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</si>
  <si>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</si>
  <si>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</si>
  <si>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</si>
  <si>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</si>
  <si>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</si>
  <si>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V. SHIKAHITO SWU</t>
  </si>
  <si>
    <t>MADHU GUPTA</t>
  </si>
  <si>
    <t>BINITA SHARMA</t>
  </si>
  <si>
    <t>DIYA THAPA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</si>
  <si>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</si>
  <si>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</si>
  <si>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</si>
  <si>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</si>
  <si>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</si>
  <si>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</si>
  <si>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</si>
  <si>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</si>
  <si>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</si>
  <si>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</si>
  <si>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</si>
  <si>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</si>
  <si>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</si>
  <si>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SWEETY SARKAR</t>
  </si>
  <si>
    <t>NIHARIKA GOMDEN</t>
  </si>
  <si>
    <t>RAFAT JAHAN</t>
  </si>
  <si>
    <t>APARAJITA  GHOSH</t>
  </si>
  <si>
    <t>PRIYA VERMA</t>
  </si>
  <si>
    <t>RITU SHARMA</t>
  </si>
  <si>
    <t>SUSMITA CHATTERJEE</t>
  </si>
  <si>
    <t>MIMOSHA TAMANG</t>
  </si>
  <si>
    <t xml:space="preserve">DIKILA SHERPA </t>
  </si>
  <si>
    <t>HELIVI ZHIMOMI</t>
  </si>
  <si>
    <t>MD IFTEKHAR KHAN</t>
  </si>
  <si>
    <t>SAPTARSHI BANIK</t>
  </si>
  <si>
    <t>SHUBHAM DAS</t>
  </si>
  <si>
    <t>SUBHANKAR ADHIKARY</t>
  </si>
  <si>
    <t>NANDITA SAHA</t>
  </si>
  <si>
    <t>NIKITA THAPA</t>
  </si>
  <si>
    <t>SATARUPA GHOSH</t>
  </si>
  <si>
    <t>RUMIKA MINJ</t>
  </si>
  <si>
    <t>NOUSEEN NIKHAT</t>
  </si>
  <si>
    <t>SIBU BHAGAT</t>
  </si>
  <si>
    <t>TSHERING  WANGMO</t>
  </si>
  <si>
    <t>PRITHA BHOWMIK</t>
  </si>
  <si>
    <t>PRERNA GUPTA</t>
  </si>
  <si>
    <t>PRIYANKA SAHA</t>
  </si>
  <si>
    <t>PRIYANKA  THAPA</t>
  </si>
  <si>
    <t>SAURAV CHHETRI</t>
  </si>
  <si>
    <t>SAMRIDHI CHETTRI</t>
  </si>
  <si>
    <t>SAAHIL TAMANG</t>
  </si>
  <si>
    <t>NILOY DEY</t>
  </si>
  <si>
    <t>RIWAZ RAI</t>
  </si>
  <si>
    <t>Md. ARIF</t>
  </si>
  <si>
    <t>SANGAM SASHANKAR</t>
  </si>
  <si>
    <t>JABED ISLAM</t>
  </si>
  <si>
    <t>RADHA BHUJEL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</si>
  <si>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</si>
  <si>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</si>
  <si>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</si>
  <si>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</si>
  <si>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</si>
  <si>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</si>
  <si>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</si>
  <si>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</si>
  <si>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</si>
  <si>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</si>
  <si>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</si>
  <si>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</si>
  <si>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PRIYANKA TAMANG</t>
  </si>
  <si>
    <t>NITESH PRASAD</t>
  </si>
  <si>
    <t>PALASH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</si>
  <si>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</si>
  <si>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</si>
  <si>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</si>
  <si>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</si>
  <si>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</si>
  <si>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</si>
  <si>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</si>
  <si>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RAJU SHARMA</t>
  </si>
  <si>
    <t>SUKANYA GHOSH</t>
  </si>
  <si>
    <t>NIHAL JAISWAL</t>
  </si>
  <si>
    <t>SHAH ALI UL HAQUE</t>
  </si>
  <si>
    <t>DIKSHA RAI</t>
  </si>
  <si>
    <t>PHURBA WANGDI</t>
  </si>
  <si>
    <t>PRISKA RAI</t>
  </si>
  <si>
    <t>RABINDRA NATH ADHIKARI</t>
  </si>
  <si>
    <t>SANGAY DAWA</t>
  </si>
  <si>
    <t>GAURAV CHANDA</t>
  </si>
  <si>
    <t>PRITAM DEY</t>
  </si>
  <si>
    <t>MUKUNDA DAS</t>
  </si>
  <si>
    <t>SUMAN KHATOON</t>
  </si>
  <si>
    <t>MEGHA AGARWAL</t>
  </si>
  <si>
    <t>ARJUN DAS</t>
  </si>
  <si>
    <t>TIRTHARAJ BHOWMIK</t>
  </si>
  <si>
    <t>PRAVIN AGARWAL</t>
  </si>
  <si>
    <t>SANDIP Kr. SINGH</t>
  </si>
  <si>
    <t>MUKESH SINGH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</si>
  <si>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</si>
  <si>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</si>
  <si>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</si>
  <si>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</si>
  <si>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</si>
  <si>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</si>
  <si>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</si>
  <si>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</si>
  <si>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</si>
  <si>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</si>
  <si>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</si>
  <si>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PEMA CHEKI</t>
  </si>
  <si>
    <t>DEEPISHA GUPTA</t>
  </si>
  <si>
    <t>SATARUDRIYA MUKHERJEE</t>
  </si>
  <si>
    <t>SOUVIK GHOSH</t>
  </si>
  <si>
    <t>ARUNJIT DUTTA</t>
  </si>
  <si>
    <t>SUBHAM DUTTA</t>
  </si>
  <si>
    <t>ASIK EKBAL</t>
  </si>
  <si>
    <t>MONIKA THAPA</t>
  </si>
  <si>
    <t>SANGAY CHOPEL BHUTIA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</si>
  <si>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</si>
  <si>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</si>
  <si>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</si>
  <si>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</si>
  <si>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</si>
  <si>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</si>
  <si>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</si>
  <si>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</si>
  <si>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</si>
  <si>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</si>
  <si>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</si>
  <si>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</si>
  <si>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</si>
  <si>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</si>
  <si>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</si>
  <si>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</si>
  <si>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</si>
  <si>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</si>
  <si>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</si>
  <si>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</si>
  <si>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</si>
  <si>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</si>
  <si>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SMARAN TAMANG</t>
  </si>
  <si>
    <t>PRIYANKA ROY</t>
  </si>
  <si>
    <t>ROHAN DHUNGANA</t>
  </si>
  <si>
    <t>SUJATA CHOUDHARY</t>
  </si>
  <si>
    <t>ANOWAR HOSSAIN</t>
  </si>
  <si>
    <t>KRITTIKA NAMA SARMA</t>
  </si>
  <si>
    <t>SRISTI GAZMER</t>
  </si>
  <si>
    <t>SURAJ SONAR</t>
  </si>
  <si>
    <t>HARKHAWARDHAN GOGOI</t>
  </si>
  <si>
    <t>SUBHAM GUPTA</t>
  </si>
  <si>
    <t>DEBATRI BHATTACHARYA</t>
  </si>
  <si>
    <t>AMISHRIT GURUNG</t>
  </si>
  <si>
    <t>HERU KM NEWAR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</si>
  <si>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</si>
  <si>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</si>
  <si>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</si>
  <si>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</si>
  <si>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</si>
  <si>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</si>
  <si>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</si>
  <si>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</si>
  <si>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CHANDA JHA</t>
  </si>
  <si>
    <t>MANITA KUMARI PRASAD</t>
  </si>
  <si>
    <t>CHANDAN PRASAD</t>
  </si>
  <si>
    <t>YANGZILA TAMANG</t>
  </si>
  <si>
    <t>MAHANANDA TAMANG</t>
  </si>
  <si>
    <t>ABHILASH KALIKOTEY</t>
  </si>
  <si>
    <t>NABINA CHHETRI</t>
  </si>
  <si>
    <t>ARYA KUMAR</t>
  </si>
  <si>
    <t>HIMANSHU AGARWAL</t>
  </si>
  <si>
    <t>MASHROOR AHMAD RAJ</t>
  </si>
  <si>
    <t>TASHI WANGCHUG</t>
  </si>
  <si>
    <t>DIWASH SAIBYA (TRF FROM BBA)</t>
  </si>
  <si>
    <t>BIKASH PRASAD</t>
  </si>
  <si>
    <t>ANIL SUBBA</t>
  </si>
  <si>
    <t>DEEPAK KUMAR AGARWAL</t>
  </si>
  <si>
    <t>SOUMELI SUTRADHAR</t>
  </si>
  <si>
    <t>FEB</t>
  </si>
  <si>
    <t>MONTHS - 2020</t>
  </si>
  <si>
    <t>5 YEAR B.B.A. LL.B., SEMESTER - II</t>
  </si>
  <si>
    <t>5 YEAR B.Com. LL.B. SEMESTER - II</t>
  </si>
  <si>
    <t>5 YEAR B.A. LL.B. - II (SECTION- A)</t>
  </si>
  <si>
    <t>5 YEAR B.A. LL.B. - II (SECTION- B)</t>
  </si>
  <si>
    <t>5 YEAR B.B.A. LL.B. SEMESTER - IV</t>
  </si>
  <si>
    <t>5 YEAR B.COM. LL.B. SEMESTER - IV</t>
  </si>
  <si>
    <t>5 YEAR B.A. LL.B. - IV</t>
  </si>
  <si>
    <t>5 YEAR B.B.A. LL.B. - VI</t>
  </si>
  <si>
    <t>5 YEAR B.COM. LL.B. - VI</t>
  </si>
  <si>
    <t>5 YEAR B.A. LL.B. - VI- A</t>
  </si>
  <si>
    <t>5 YEAR B.A. LL.B. - VI - B</t>
  </si>
  <si>
    <t>5 YEAR B.B.A. LL.B. - VIII</t>
  </si>
  <si>
    <t>5 YEAR B.COM. LL.B. - VIII</t>
  </si>
  <si>
    <t>5 YEAR B.A. LL.B. - VIII</t>
  </si>
  <si>
    <t>5 YEAR B.B.A. LL.B. - X</t>
  </si>
  <si>
    <t>5 YEAR B.COM. LL.B. - X</t>
  </si>
  <si>
    <t>5 YEAR B.A. LL.B. - X</t>
  </si>
  <si>
    <t>ADV ACCT</t>
  </si>
  <si>
    <t>ECONOMICS-II</t>
  </si>
  <si>
    <t>ENGLISH-II</t>
  </si>
  <si>
    <t>PRINC OF MANGT</t>
  </si>
  <si>
    <t>OPERATION RES</t>
  </si>
  <si>
    <t>FAMILY LAW-I</t>
  </si>
  <si>
    <t>CONT TUTOR</t>
  </si>
  <si>
    <t>POL.SCI-II</t>
  </si>
  <si>
    <t>SOCIOLOGY-II</t>
  </si>
  <si>
    <t>CONTRACT-I</t>
  </si>
  <si>
    <t>ENGLISH-II TURO</t>
  </si>
  <si>
    <t>SOCIOLIOGY-II TUTOR</t>
  </si>
  <si>
    <t>POL.IV-TUTORI</t>
  </si>
  <si>
    <t>Family Law - II</t>
  </si>
  <si>
    <t>FAMILY LAW-II</t>
  </si>
  <si>
    <t>Gender Justice</t>
  </si>
  <si>
    <t>GENDER JUSTICE</t>
  </si>
  <si>
    <t>LAW CRIMES-I</t>
  </si>
  <si>
    <t>Constitutional Law-I</t>
  </si>
  <si>
    <t>CONSTITUTION LAW-I</t>
  </si>
  <si>
    <t>Cost Accounting</t>
  </si>
  <si>
    <t>Law of Crimes I Tutorial</t>
  </si>
  <si>
    <t xml:space="preserve">Juisprudence </t>
  </si>
  <si>
    <t>Labour &amp; Indus Law - I</t>
  </si>
  <si>
    <t>Law of Crimes II</t>
  </si>
  <si>
    <t>Int.of Statue</t>
  </si>
  <si>
    <t>Environmental Law Tutorial</t>
  </si>
  <si>
    <t>LIBRARY</t>
  </si>
  <si>
    <t>Environmental Law</t>
  </si>
  <si>
    <t>Int.of Statues Tutorial</t>
  </si>
  <si>
    <t>Int.of Statues</t>
  </si>
  <si>
    <t>Company Law</t>
  </si>
  <si>
    <t>Drafting &amp; Pleading</t>
  </si>
  <si>
    <t xml:space="preserve">Property Law </t>
  </si>
  <si>
    <t>Law of Evidence</t>
  </si>
  <si>
    <t>Library</t>
  </si>
  <si>
    <t>Property Law</t>
  </si>
  <si>
    <t>Taxation Law Tutorial</t>
  </si>
  <si>
    <t>Banking Law</t>
  </si>
  <si>
    <t>Human Rights Law and Practice</t>
  </si>
  <si>
    <t>Moot Court / Internship</t>
  </si>
  <si>
    <t>DIPANJAN NANDI CHOWDHURY</t>
  </si>
  <si>
    <t>MAHASINA PARVIN</t>
  </si>
  <si>
    <t>TAMALIKA KAR</t>
  </si>
  <si>
    <t>ABU SAHID MOSTAFA ALAM</t>
  </si>
  <si>
    <t>MANOJ BARMAN</t>
  </si>
  <si>
    <t>UDAY DEY</t>
  </si>
  <si>
    <t>ADARSH KRISHNA</t>
  </si>
  <si>
    <t>KUMARJIT SINGHA SARKAR</t>
  </si>
  <si>
    <t>MD. MANJUR ELAHI</t>
  </si>
  <si>
    <t>RUPAM MONDAL</t>
  </si>
  <si>
    <t>SAIBAL TIRKEY</t>
  </si>
  <si>
    <t>SUSHANTA DAS</t>
  </si>
  <si>
    <t>ARPITA GHOSH</t>
  </si>
  <si>
    <t>BHAGYASHREE DAS</t>
  </si>
  <si>
    <t>ISHITA SINGHA ROY</t>
  </si>
  <si>
    <t>KOUSHIK CHANDRA SINHA</t>
  </si>
  <si>
    <t>MAMATA SAHA</t>
  </si>
  <si>
    <t>NARESH RAI</t>
  </si>
  <si>
    <t>NEHA PANDEY</t>
  </si>
  <si>
    <t>NIKHAT PARVEEN</t>
  </si>
  <si>
    <t>RIYA DHALI</t>
  </si>
  <si>
    <t>ROHAN GHOSH</t>
  </si>
  <si>
    <t>RUMA BEGUM</t>
  </si>
  <si>
    <t>SAGAR HOSSAIN</t>
  </si>
  <si>
    <t>SALMAN KHURSHID</t>
  </si>
  <si>
    <t>SANGHAMITRA SARKAR</t>
  </si>
  <si>
    <t>SHUSMITA CHETTRI</t>
  </si>
  <si>
    <t>TUSHALI CHOUDHARY</t>
  </si>
  <si>
    <t>YANGCHHIN TAMANG</t>
  </si>
  <si>
    <t>SHUBHANKAR GHOSH</t>
  </si>
  <si>
    <t>HIMANGHSHU RAI</t>
  </si>
  <si>
    <t>MD NISHAR ALAM</t>
  </si>
  <si>
    <t>DILKASH SHAMA</t>
  </si>
  <si>
    <t>MASHROOR AHMED RAJ</t>
  </si>
  <si>
    <t>DIWASH SAIBYA</t>
  </si>
  <si>
    <t>MANITA DORJEE</t>
  </si>
  <si>
    <t>PRIYANSHU SHAH</t>
  </si>
  <si>
    <t>NISHIKANTAK SINGHA</t>
  </si>
  <si>
    <t>TASHI LAMU BHUTIA</t>
  </si>
  <si>
    <t>SAURAV JAISWAL</t>
  </si>
  <si>
    <t>JAMESH ALAM</t>
  </si>
  <si>
    <t>SAHIBA BEGUM</t>
  </si>
  <si>
    <t>ANKITA MAZUMDAR</t>
  </si>
  <si>
    <t>PRATUSH SHARMA</t>
  </si>
  <si>
    <t>DEVASHISH BASNET</t>
  </si>
  <si>
    <t>MASUM NAWAZ</t>
  </si>
  <si>
    <t>BIPLAB DEY</t>
  </si>
  <si>
    <t>DIPANJAN PAUL</t>
  </si>
  <si>
    <t>KUMAR SAKET (NON-CBCS)</t>
  </si>
  <si>
    <t>MOUMITA DEB (NON-CBCS)</t>
  </si>
  <si>
    <t>SRIJANA LIMBOO (SUBBA)</t>
  </si>
  <si>
    <t>PRIYANKA SARKAR - GEN</t>
  </si>
  <si>
    <t>AZMUL HOQUE - GEN</t>
  </si>
  <si>
    <t>PRAMOD RAY - GEN</t>
  </si>
  <si>
    <t>PANKAJ DAS - GEN</t>
  </si>
  <si>
    <t>NEELAM JAY - GEN</t>
  </si>
  <si>
    <t>ROSS TAMANG</t>
  </si>
  <si>
    <t>DEVJANI ROY</t>
  </si>
  <si>
    <t>PALLAVI RANJAN</t>
  </si>
  <si>
    <t>ROHIT ANSARI</t>
  </si>
  <si>
    <t>AJBIN RAI</t>
  </si>
  <si>
    <t>ANJANA RAI</t>
  </si>
  <si>
    <t>NILANJAN ROY</t>
  </si>
  <si>
    <t>RAJANI PRADHAN</t>
  </si>
  <si>
    <t>SUSMITA BHATTACHARJEE</t>
  </si>
  <si>
    <t>SAJANA CHETTRI</t>
  </si>
  <si>
    <t>RANJAN KUMAR RAY</t>
  </si>
  <si>
    <t>KULDEEP GHOSH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</si>
</sst>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</font>
    <font>
      <sz val="12"/>
      <color rgb="FF000000"/>
      <name val="Calibri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2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9" fontId="0" fillId="0" borderId="0" xfId="1" applyFont="1" applyFill="1" applyAlignment="1">
      <alignment horizontal="center"/>
    </xf>
    <xf numFmtId="9" fontId="2" fillId="0" borderId="1" xfId="1" applyFont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0" fillId="0" borderId="1" xfId="0" applyFill="1" applyBorder="1"/>
    <xf numFmtId="9" fontId="1" fillId="0" borderId="1" xfId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/>
    <xf numFmtId="1" fontId="0" fillId="0" borderId="1" xfId="0" applyNumberFormat="1" applyFill="1" applyBorder="1" applyAlignment="1">
      <alignment horizontal="center"/>
    </xf>
    <xf numFmtId="0" fontId="3" fillId="0" borderId="0" xfId="0" applyFont="1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1" fontId="10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9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9" fontId="2" fillId="0" borderId="0" xfId="1" applyFont="1" applyFill="1" applyAlignment="1">
      <alignment horizontal="center"/>
    </xf>
    <xf numFmtId="0" fontId="2" fillId="0" borderId="0" xfId="0" applyFont="1" applyFill="1"/>
    <xf numFmtId="1" fontId="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4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9" fontId="0" fillId="0" borderId="0" xfId="1" applyFont="1" applyFill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9" fontId="5" fillId="0" borderId="1" xfId="1" applyFont="1" applyBorder="1" applyAlignment="1">
      <alignment horizontal="right" vertical="center"/>
    </xf>
    <xf numFmtId="9" fontId="0" fillId="0" borderId="1" xfId="1" applyFont="1" applyBorder="1" applyAlignment="1">
      <alignment horizontal="right" vertical="center"/>
    </xf>
    <xf numFmtId="9" fontId="0" fillId="0" borderId="1" xfId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12" fillId="0" borderId="1" xfId="0" applyFont="1" applyFill="1" applyBorder="1"/>
    <xf numFmtId="0" fontId="12" fillId="0" borderId="0" xfId="0" applyFont="1" applyFill="1"/>
    <xf numFmtId="1" fontId="0" fillId="0" borderId="1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horizontal="center"/>
    </xf>
    <xf numFmtId="9" fontId="5" fillId="0" borderId="1" xfId="1" applyFont="1" applyBorder="1" applyAlignment="1">
      <alignment horizontal="right"/>
    </xf>
    <xf numFmtId="9" fontId="0" fillId="0" borderId="1" xfId="1" applyFont="1" applyBorder="1" applyAlignment="1">
      <alignment horizontal="right"/>
    </xf>
    <xf numFmtId="9" fontId="0" fillId="0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left" vertical="center"/>
    </xf>
    <xf numFmtId="9" fontId="17" fillId="0" borderId="0" xfId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9" fillId="0" borderId="1" xfId="0" applyFont="1" applyBorder="1" applyAlignment="1">
      <alignment vertical="center"/>
    </xf>
    <xf numFmtId="1" fontId="16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1" fontId="20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/>
    <xf numFmtId="9" fontId="17" fillId="0" borderId="0" xfId="1" applyFont="1" applyFill="1" applyAlignment="1">
      <alignment horizontal="center"/>
    </xf>
    <xf numFmtId="0" fontId="12" fillId="0" borderId="1" xfId="0" applyFont="1" applyFill="1" applyBorder="1" applyAlignment="1"/>
    <xf numFmtId="0" fontId="12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/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9" fontId="0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/>
    <xf numFmtId="0" fontId="22" fillId="0" borderId="1" xfId="0" applyFont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/>
    </xf>
    <xf numFmtId="1" fontId="22" fillId="0" borderId="1" xfId="1" applyNumberFormat="1" applyFont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P6" sqref="P6"/>
    </sheetView>
  </sheetViews>
  <sheetFormatPr defaultRowHeight="24.95" customHeight="1"/>
  <cols>
    <col min="1" max="1" width="9.140625" style="15" bestFit="1" customWidth="1"/>
    <col min="2" max="2" width="29" style="14" bestFit="1" customWidth="1"/>
    <col min="3" max="3" width="8" style="16" customWidth="1"/>
    <col min="4" max="4" width="7.7109375" style="6" customWidth="1"/>
    <col min="5" max="5" width="9.140625" style="5"/>
    <col min="6" max="6" width="9.140625" style="6"/>
    <col min="7" max="7" width="9.140625" style="5" bestFit="1" customWidth="1"/>
    <col min="8" max="8" width="8.42578125" style="6" customWidth="1"/>
    <col min="9" max="9" width="9.140625" style="5"/>
    <col min="10" max="10" width="9.140625" style="6"/>
    <col min="11" max="11" width="7.28515625" style="5" customWidth="1"/>
    <col min="12" max="12" width="7.7109375" style="6" customWidth="1"/>
    <col min="13" max="13" width="5.140625" style="5" bestFit="1" customWidth="1"/>
    <col min="14" max="14" width="5.28515625" style="5" customWidth="1"/>
    <col min="15" max="15" width="7.42578125" style="6" customWidth="1"/>
    <col min="16" max="16384" width="9.140625" style="5"/>
  </cols>
  <sheetData>
    <row r="1" spans="1:15" s="41" customFormat="1" ht="24.95" customHeight="1">
      <c r="A1" s="193" t="s">
        <v>658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40"/>
    </row>
    <row r="2" spans="1:15" s="88" customFormat="1" ht="21">
      <c r="A2" s="86"/>
      <c r="B2" s="87" t="s">
        <v>154</v>
      </c>
      <c r="C2" s="194" t="s">
        <v>676</v>
      </c>
      <c r="D2" s="194"/>
      <c r="E2" s="195" t="s">
        <v>677</v>
      </c>
      <c r="F2" s="195"/>
      <c r="G2" s="195" t="s">
        <v>678</v>
      </c>
      <c r="H2" s="195"/>
      <c r="I2" s="194" t="s">
        <v>679</v>
      </c>
      <c r="J2" s="194"/>
      <c r="K2" s="195" t="s">
        <v>680</v>
      </c>
      <c r="L2" s="195"/>
      <c r="M2" s="191" t="s">
        <v>681</v>
      </c>
      <c r="N2" s="192"/>
      <c r="O2" s="38"/>
    </row>
    <row r="3" spans="1:15" s="39" customFormat="1" ht="24.95" customHeight="1">
      <c r="A3" s="31"/>
      <c r="B3" s="33" t="s">
        <v>657</v>
      </c>
      <c r="C3" s="93" t="s">
        <v>656</v>
      </c>
      <c r="D3" s="36" t="s">
        <v>155</v>
      </c>
      <c r="E3" s="93" t="s">
        <v>656</v>
      </c>
      <c r="F3" s="36" t="s">
        <v>155</v>
      </c>
      <c r="G3" s="93" t="s">
        <v>656</v>
      </c>
      <c r="H3" s="36" t="s">
        <v>155</v>
      </c>
      <c r="I3" s="93" t="s">
        <v>656</v>
      </c>
      <c r="J3" s="36" t="s">
        <v>155</v>
      </c>
      <c r="K3" s="93" t="s">
        <v>656</v>
      </c>
      <c r="L3" s="37" t="s">
        <v>155</v>
      </c>
      <c r="M3" s="93" t="s">
        <v>656</v>
      </c>
      <c r="N3" s="3" t="s">
        <v>155</v>
      </c>
      <c r="O3" s="38"/>
    </row>
    <row r="4" spans="1:15" s="41" customFormat="1" ht="24.95" customHeight="1">
      <c r="A4" s="45"/>
      <c r="B4" s="17" t="s">
        <v>156</v>
      </c>
      <c r="C4" s="167">
        <v>16</v>
      </c>
      <c r="D4" s="7"/>
      <c r="E4" s="3">
        <v>13</v>
      </c>
      <c r="F4" s="36"/>
      <c r="G4" s="93">
        <v>13</v>
      </c>
      <c r="H4" s="36"/>
      <c r="I4" s="93">
        <v>13</v>
      </c>
      <c r="J4" s="36"/>
      <c r="K4" s="93">
        <v>13</v>
      </c>
      <c r="L4" s="8"/>
      <c r="M4" s="43"/>
      <c r="N4" s="43"/>
      <c r="O4" s="37" t="s">
        <v>157</v>
      </c>
    </row>
    <row r="5" spans="1:15" s="41" customFormat="1" ht="24.95" customHeight="1">
      <c r="A5" s="45" t="s">
        <v>142</v>
      </c>
      <c r="B5" s="44" t="s">
        <v>143</v>
      </c>
      <c r="C5" s="168"/>
      <c r="D5" s="10"/>
      <c r="E5" s="88"/>
      <c r="F5" s="10"/>
      <c r="G5" s="94"/>
      <c r="H5" s="10"/>
      <c r="I5" s="94"/>
      <c r="J5" s="10"/>
      <c r="K5" s="94"/>
      <c r="L5" s="10"/>
      <c r="M5" s="24"/>
      <c r="N5" s="24"/>
      <c r="O5" s="10"/>
    </row>
    <row r="6" spans="1:15" s="11" customFormat="1" ht="24.95" customHeight="1">
      <c r="A6" s="95">
        <v>1</v>
      </c>
      <c r="B6" s="96" t="s">
        <v>0</v>
      </c>
      <c r="C6" s="114">
        <v>11</v>
      </c>
      <c r="D6" s="25">
        <f>C6/16</f>
        <v>0.6875</v>
      </c>
      <c r="E6" s="26">
        <v>10</v>
      </c>
      <c r="F6" s="25">
        <f>E6/13</f>
        <v>0.76923076923076927</v>
      </c>
      <c r="G6" s="157">
        <v>10</v>
      </c>
      <c r="H6" s="25">
        <f>G6/13</f>
        <v>0.76923076923076927</v>
      </c>
      <c r="I6" s="114">
        <v>7</v>
      </c>
      <c r="J6" s="25">
        <f>I6/13</f>
        <v>0.53846153846153844</v>
      </c>
      <c r="K6" s="114">
        <v>7</v>
      </c>
      <c r="L6" s="25">
        <f>K6/13</f>
        <v>0.53846153846153844</v>
      </c>
      <c r="M6" s="1"/>
      <c r="N6" s="1"/>
      <c r="O6" s="25">
        <f>SUM(D6+F6+H6+J6+L6)/5</f>
        <v>0.66057692307692295</v>
      </c>
    </row>
    <row r="7" spans="1:15" s="11" customFormat="1" ht="24.95" customHeight="1">
      <c r="A7" s="95">
        <v>2</v>
      </c>
      <c r="B7" s="96" t="s">
        <v>2</v>
      </c>
      <c r="C7" s="114">
        <v>0</v>
      </c>
      <c r="D7" s="25">
        <f t="shared" ref="D7:D46" si="0">C7/16</f>
        <v>0</v>
      </c>
      <c r="E7" s="27">
        <v>0</v>
      </c>
      <c r="F7" s="25">
        <f t="shared" ref="F7:F46" si="1">E7/13</f>
        <v>0</v>
      </c>
      <c r="G7" s="114">
        <v>0</v>
      </c>
      <c r="H7" s="25">
        <f t="shared" ref="H7:H46" si="2">G7/13</f>
        <v>0</v>
      </c>
      <c r="I7" s="114">
        <v>0</v>
      </c>
      <c r="J7" s="25">
        <f t="shared" ref="J7:J46" si="3">I7/13</f>
        <v>0</v>
      </c>
      <c r="K7" s="114">
        <v>0</v>
      </c>
      <c r="L7" s="25">
        <f t="shared" ref="L7:L46" si="4">K7/13</f>
        <v>0</v>
      </c>
      <c r="M7" s="1"/>
      <c r="N7" s="1"/>
      <c r="O7" s="25">
        <f t="shared" ref="O7:O46" si="5">SUM(D7+F7+H7+J7+L7)/5</f>
        <v>0</v>
      </c>
    </row>
    <row r="8" spans="1:15" s="11" customFormat="1" ht="24.95" customHeight="1">
      <c r="A8" s="95">
        <v>3</v>
      </c>
      <c r="B8" s="96" t="s">
        <v>3</v>
      </c>
      <c r="C8" s="114">
        <v>12</v>
      </c>
      <c r="D8" s="25">
        <f t="shared" si="0"/>
        <v>0.75</v>
      </c>
      <c r="E8" s="114">
        <v>11</v>
      </c>
      <c r="F8" s="25">
        <f t="shared" si="1"/>
        <v>0.84615384615384615</v>
      </c>
      <c r="G8" s="114">
        <v>11</v>
      </c>
      <c r="H8" s="25">
        <f t="shared" si="2"/>
        <v>0.84615384615384615</v>
      </c>
      <c r="I8" s="114">
        <v>8</v>
      </c>
      <c r="J8" s="25">
        <f t="shared" si="3"/>
        <v>0.61538461538461542</v>
      </c>
      <c r="K8" s="114">
        <v>8</v>
      </c>
      <c r="L8" s="25">
        <f t="shared" si="4"/>
        <v>0.61538461538461542</v>
      </c>
      <c r="M8" s="1"/>
      <c r="N8" s="1"/>
      <c r="O8" s="25">
        <f t="shared" si="5"/>
        <v>0.73461538461538467</v>
      </c>
    </row>
    <row r="9" spans="1:15" s="11" customFormat="1" ht="24.95" customHeight="1">
      <c r="A9" s="95">
        <v>4</v>
      </c>
      <c r="B9" s="96" t="s">
        <v>4</v>
      </c>
      <c r="C9" s="114">
        <v>8</v>
      </c>
      <c r="D9" s="25">
        <f t="shared" si="0"/>
        <v>0.5</v>
      </c>
      <c r="E9" s="114">
        <v>8</v>
      </c>
      <c r="F9" s="25">
        <f t="shared" si="1"/>
        <v>0.61538461538461542</v>
      </c>
      <c r="G9" s="114">
        <v>8</v>
      </c>
      <c r="H9" s="25">
        <f t="shared" si="2"/>
        <v>0.61538461538461542</v>
      </c>
      <c r="I9" s="114">
        <v>6</v>
      </c>
      <c r="J9" s="25">
        <f t="shared" si="3"/>
        <v>0.46153846153846156</v>
      </c>
      <c r="K9" s="114">
        <v>6</v>
      </c>
      <c r="L9" s="25">
        <f t="shared" si="4"/>
        <v>0.46153846153846156</v>
      </c>
      <c r="M9" s="1"/>
      <c r="N9" s="1"/>
      <c r="O9" s="25">
        <f t="shared" si="5"/>
        <v>0.53076923076923088</v>
      </c>
    </row>
    <row r="10" spans="1:15" s="11" customFormat="1" ht="24.95" customHeight="1">
      <c r="A10" s="95">
        <v>5</v>
      </c>
      <c r="B10" s="96" t="s">
        <v>5</v>
      </c>
      <c r="C10" s="114">
        <v>10</v>
      </c>
      <c r="D10" s="25">
        <f t="shared" si="0"/>
        <v>0.625</v>
      </c>
      <c r="E10" s="114">
        <v>9</v>
      </c>
      <c r="F10" s="25">
        <f t="shared" si="1"/>
        <v>0.69230769230769229</v>
      </c>
      <c r="G10" s="114">
        <v>9</v>
      </c>
      <c r="H10" s="25">
        <f t="shared" si="2"/>
        <v>0.69230769230769229</v>
      </c>
      <c r="I10" s="114">
        <v>8</v>
      </c>
      <c r="J10" s="25">
        <f t="shared" si="3"/>
        <v>0.61538461538461542</v>
      </c>
      <c r="K10" s="114">
        <v>8</v>
      </c>
      <c r="L10" s="25">
        <f t="shared" si="4"/>
        <v>0.61538461538461542</v>
      </c>
      <c r="M10" s="1"/>
      <c r="N10" s="1"/>
      <c r="O10" s="25">
        <f t="shared" si="5"/>
        <v>0.64807692307692311</v>
      </c>
    </row>
    <row r="11" spans="1:15" s="11" customFormat="1" ht="24.95" customHeight="1">
      <c r="A11" s="95">
        <v>6</v>
      </c>
      <c r="B11" s="96" t="s">
        <v>6</v>
      </c>
      <c r="C11" s="114">
        <v>3</v>
      </c>
      <c r="D11" s="25">
        <f t="shared" si="0"/>
        <v>0.1875</v>
      </c>
      <c r="E11" s="114">
        <v>1</v>
      </c>
      <c r="F11" s="25">
        <f t="shared" si="1"/>
        <v>7.6923076923076927E-2</v>
      </c>
      <c r="G11" s="114">
        <v>1</v>
      </c>
      <c r="H11" s="25">
        <f t="shared" si="2"/>
        <v>7.6923076923076927E-2</v>
      </c>
      <c r="I11" s="114">
        <v>0</v>
      </c>
      <c r="J11" s="25">
        <f t="shared" si="3"/>
        <v>0</v>
      </c>
      <c r="K11" s="114">
        <v>0</v>
      </c>
      <c r="L11" s="25">
        <f t="shared" si="4"/>
        <v>0</v>
      </c>
      <c r="M11" s="1"/>
      <c r="N11" s="1"/>
      <c r="O11" s="25">
        <f t="shared" si="5"/>
        <v>6.8269230769230776E-2</v>
      </c>
    </row>
    <row r="12" spans="1:15" s="11" customFormat="1" ht="24.95" customHeight="1">
      <c r="A12" s="95">
        <v>7</v>
      </c>
      <c r="B12" s="96" t="s">
        <v>7</v>
      </c>
      <c r="C12" s="114">
        <v>5</v>
      </c>
      <c r="D12" s="25">
        <f t="shared" si="0"/>
        <v>0.3125</v>
      </c>
      <c r="E12" s="114">
        <v>7</v>
      </c>
      <c r="F12" s="25">
        <f t="shared" si="1"/>
        <v>0.53846153846153844</v>
      </c>
      <c r="G12" s="114">
        <v>7</v>
      </c>
      <c r="H12" s="25">
        <f t="shared" si="2"/>
        <v>0.53846153846153844</v>
      </c>
      <c r="I12" s="114">
        <v>5</v>
      </c>
      <c r="J12" s="25">
        <f t="shared" si="3"/>
        <v>0.38461538461538464</v>
      </c>
      <c r="K12" s="114">
        <v>5</v>
      </c>
      <c r="L12" s="25">
        <f t="shared" si="4"/>
        <v>0.38461538461538464</v>
      </c>
      <c r="M12" s="1"/>
      <c r="N12" s="1"/>
      <c r="O12" s="25">
        <f t="shared" si="5"/>
        <v>0.43173076923076925</v>
      </c>
    </row>
    <row r="13" spans="1:15" s="11" customFormat="1" ht="24.95" customHeight="1">
      <c r="A13" s="95">
        <v>8</v>
      </c>
      <c r="B13" s="96" t="s">
        <v>8</v>
      </c>
      <c r="C13" s="114">
        <v>2</v>
      </c>
      <c r="D13" s="25">
        <f t="shared" si="0"/>
        <v>0.125</v>
      </c>
      <c r="E13" s="114">
        <v>2</v>
      </c>
      <c r="F13" s="25">
        <f t="shared" si="1"/>
        <v>0.15384615384615385</v>
      </c>
      <c r="G13" s="114">
        <v>2</v>
      </c>
      <c r="H13" s="25">
        <f t="shared" si="2"/>
        <v>0.15384615384615385</v>
      </c>
      <c r="I13" s="114">
        <v>0</v>
      </c>
      <c r="J13" s="25">
        <f t="shared" si="3"/>
        <v>0</v>
      </c>
      <c r="K13" s="114">
        <v>0</v>
      </c>
      <c r="L13" s="25">
        <f t="shared" si="4"/>
        <v>0</v>
      </c>
      <c r="M13" s="1"/>
      <c r="N13" s="1"/>
      <c r="O13" s="25">
        <f t="shared" si="5"/>
        <v>8.6538461538461536E-2</v>
      </c>
    </row>
    <row r="14" spans="1:15" s="11" customFormat="1" ht="24.95" customHeight="1">
      <c r="A14" s="95">
        <v>9</v>
      </c>
      <c r="B14" s="96" t="s">
        <v>9</v>
      </c>
      <c r="C14" s="114">
        <v>4</v>
      </c>
      <c r="D14" s="25">
        <f t="shared" si="0"/>
        <v>0.25</v>
      </c>
      <c r="E14" s="114">
        <v>5</v>
      </c>
      <c r="F14" s="25">
        <f t="shared" si="1"/>
        <v>0.38461538461538464</v>
      </c>
      <c r="G14" s="114">
        <v>5</v>
      </c>
      <c r="H14" s="25">
        <f t="shared" si="2"/>
        <v>0.38461538461538464</v>
      </c>
      <c r="I14" s="114">
        <v>3</v>
      </c>
      <c r="J14" s="25">
        <f t="shared" si="3"/>
        <v>0.23076923076923078</v>
      </c>
      <c r="K14" s="114">
        <v>3</v>
      </c>
      <c r="L14" s="25">
        <f t="shared" si="4"/>
        <v>0.23076923076923078</v>
      </c>
      <c r="M14" s="1"/>
      <c r="N14" s="1"/>
      <c r="O14" s="25">
        <f t="shared" si="5"/>
        <v>0.29615384615384616</v>
      </c>
    </row>
    <row r="15" spans="1:15" s="11" customFormat="1" ht="24.95" customHeight="1">
      <c r="A15" s="95">
        <v>10</v>
      </c>
      <c r="B15" s="96" t="s">
        <v>10</v>
      </c>
      <c r="C15" s="114">
        <v>6</v>
      </c>
      <c r="D15" s="25">
        <f t="shared" si="0"/>
        <v>0.375</v>
      </c>
      <c r="E15" s="114">
        <v>6</v>
      </c>
      <c r="F15" s="25">
        <f t="shared" si="1"/>
        <v>0.46153846153846156</v>
      </c>
      <c r="G15" s="114">
        <v>6</v>
      </c>
      <c r="H15" s="25">
        <f t="shared" si="2"/>
        <v>0.46153846153846156</v>
      </c>
      <c r="I15" s="114">
        <v>6</v>
      </c>
      <c r="J15" s="25">
        <f t="shared" si="3"/>
        <v>0.46153846153846156</v>
      </c>
      <c r="K15" s="114">
        <v>6</v>
      </c>
      <c r="L15" s="25">
        <f t="shared" si="4"/>
        <v>0.46153846153846156</v>
      </c>
      <c r="M15" s="1"/>
      <c r="N15" s="1"/>
      <c r="O15" s="25">
        <f t="shared" si="5"/>
        <v>0.44423076923076926</v>
      </c>
    </row>
    <row r="16" spans="1:15" s="11" customFormat="1" ht="24.95" customHeight="1">
      <c r="A16" s="95">
        <v>11</v>
      </c>
      <c r="B16" s="96" t="s">
        <v>11</v>
      </c>
      <c r="C16" s="114">
        <v>6</v>
      </c>
      <c r="D16" s="25">
        <f t="shared" si="0"/>
        <v>0.375</v>
      </c>
      <c r="E16" s="114">
        <v>7</v>
      </c>
      <c r="F16" s="25">
        <f t="shared" si="1"/>
        <v>0.53846153846153844</v>
      </c>
      <c r="G16" s="114">
        <v>7</v>
      </c>
      <c r="H16" s="25">
        <f t="shared" si="2"/>
        <v>0.53846153846153844</v>
      </c>
      <c r="I16" s="114">
        <v>0</v>
      </c>
      <c r="J16" s="25">
        <f t="shared" si="3"/>
        <v>0</v>
      </c>
      <c r="K16" s="114">
        <v>0</v>
      </c>
      <c r="L16" s="25">
        <f t="shared" si="4"/>
        <v>0</v>
      </c>
      <c r="M16" s="1"/>
      <c r="N16" s="1"/>
      <c r="O16" s="25">
        <f t="shared" si="5"/>
        <v>0.29038461538461535</v>
      </c>
    </row>
    <row r="17" spans="1:15" s="11" customFormat="1" ht="24.95" customHeight="1">
      <c r="A17" s="95">
        <v>12</v>
      </c>
      <c r="B17" s="96" t="s">
        <v>12</v>
      </c>
      <c r="C17" s="114">
        <v>4</v>
      </c>
      <c r="D17" s="25">
        <f t="shared" si="0"/>
        <v>0.25</v>
      </c>
      <c r="E17" s="114">
        <v>4</v>
      </c>
      <c r="F17" s="25">
        <f t="shared" si="1"/>
        <v>0.30769230769230771</v>
      </c>
      <c r="G17" s="114">
        <v>4</v>
      </c>
      <c r="H17" s="25">
        <f t="shared" si="2"/>
        <v>0.30769230769230771</v>
      </c>
      <c r="I17" s="114">
        <v>3</v>
      </c>
      <c r="J17" s="25">
        <f t="shared" si="3"/>
        <v>0.23076923076923078</v>
      </c>
      <c r="K17" s="114">
        <v>3</v>
      </c>
      <c r="L17" s="25">
        <f t="shared" si="4"/>
        <v>0.23076923076923078</v>
      </c>
      <c r="M17" s="1"/>
      <c r="N17" s="1"/>
      <c r="O17" s="25">
        <f t="shared" si="5"/>
        <v>0.26538461538461544</v>
      </c>
    </row>
    <row r="18" spans="1:15" s="11" customFormat="1" ht="24.95" customHeight="1">
      <c r="A18" s="95">
        <v>13</v>
      </c>
      <c r="B18" s="96" t="s">
        <v>13</v>
      </c>
      <c r="C18" s="114">
        <v>3</v>
      </c>
      <c r="D18" s="25">
        <f t="shared" si="0"/>
        <v>0.1875</v>
      </c>
      <c r="E18" s="114">
        <v>3</v>
      </c>
      <c r="F18" s="25">
        <f t="shared" si="1"/>
        <v>0.23076923076923078</v>
      </c>
      <c r="G18" s="114">
        <v>3</v>
      </c>
      <c r="H18" s="25">
        <f t="shared" si="2"/>
        <v>0.23076923076923078</v>
      </c>
      <c r="I18" s="114">
        <v>3</v>
      </c>
      <c r="J18" s="25">
        <f t="shared" si="3"/>
        <v>0.23076923076923078</v>
      </c>
      <c r="K18" s="114">
        <v>3</v>
      </c>
      <c r="L18" s="25">
        <f t="shared" si="4"/>
        <v>0.23076923076923078</v>
      </c>
      <c r="M18" s="1"/>
      <c r="N18" s="1"/>
      <c r="O18" s="25">
        <f t="shared" si="5"/>
        <v>0.22211538461538463</v>
      </c>
    </row>
    <row r="19" spans="1:15" s="11" customFormat="1" ht="24.95" customHeight="1">
      <c r="A19" s="95">
        <v>14</v>
      </c>
      <c r="B19" s="96" t="s">
        <v>14</v>
      </c>
      <c r="C19" s="114">
        <v>5</v>
      </c>
      <c r="D19" s="25">
        <f t="shared" si="0"/>
        <v>0.3125</v>
      </c>
      <c r="E19" s="114">
        <v>6</v>
      </c>
      <c r="F19" s="25">
        <f t="shared" si="1"/>
        <v>0.46153846153846156</v>
      </c>
      <c r="G19" s="114">
        <v>6</v>
      </c>
      <c r="H19" s="25">
        <f t="shared" si="2"/>
        <v>0.46153846153846156</v>
      </c>
      <c r="I19" s="114">
        <v>0</v>
      </c>
      <c r="J19" s="25">
        <f t="shared" si="3"/>
        <v>0</v>
      </c>
      <c r="K19" s="114">
        <v>0</v>
      </c>
      <c r="L19" s="25">
        <f t="shared" si="4"/>
        <v>0</v>
      </c>
      <c r="M19" s="1"/>
      <c r="N19" s="1"/>
      <c r="O19" s="25">
        <f t="shared" si="5"/>
        <v>0.24711538461538463</v>
      </c>
    </row>
    <row r="20" spans="1:15" s="11" customFormat="1" ht="24.95" customHeight="1">
      <c r="A20" s="95">
        <v>15</v>
      </c>
      <c r="B20" s="96" t="s">
        <v>15</v>
      </c>
      <c r="C20" s="114">
        <v>7</v>
      </c>
      <c r="D20" s="25">
        <f t="shared" si="0"/>
        <v>0.4375</v>
      </c>
      <c r="E20" s="114">
        <v>7</v>
      </c>
      <c r="F20" s="25">
        <f t="shared" si="1"/>
        <v>0.53846153846153844</v>
      </c>
      <c r="G20" s="114">
        <v>7</v>
      </c>
      <c r="H20" s="25">
        <f t="shared" si="2"/>
        <v>0.53846153846153844</v>
      </c>
      <c r="I20" s="114">
        <v>5</v>
      </c>
      <c r="J20" s="25">
        <f t="shared" si="3"/>
        <v>0.38461538461538464</v>
      </c>
      <c r="K20" s="114">
        <v>5</v>
      </c>
      <c r="L20" s="25">
        <f t="shared" si="4"/>
        <v>0.38461538461538464</v>
      </c>
      <c r="M20" s="1"/>
      <c r="N20" s="1"/>
      <c r="O20" s="25">
        <f t="shared" si="5"/>
        <v>0.45673076923076927</v>
      </c>
    </row>
    <row r="21" spans="1:15" s="11" customFormat="1" ht="24.95" customHeight="1">
      <c r="A21" s="95">
        <v>16</v>
      </c>
      <c r="B21" s="96" t="s">
        <v>16</v>
      </c>
      <c r="C21" s="114">
        <v>2</v>
      </c>
      <c r="D21" s="25">
        <f t="shared" si="0"/>
        <v>0.125</v>
      </c>
      <c r="E21" s="114">
        <v>2</v>
      </c>
      <c r="F21" s="25">
        <f t="shared" si="1"/>
        <v>0.15384615384615385</v>
      </c>
      <c r="G21" s="114">
        <v>2</v>
      </c>
      <c r="H21" s="25">
        <f t="shared" si="2"/>
        <v>0.15384615384615385</v>
      </c>
      <c r="I21" s="114">
        <v>0</v>
      </c>
      <c r="J21" s="25">
        <f t="shared" si="3"/>
        <v>0</v>
      </c>
      <c r="K21" s="114">
        <v>0</v>
      </c>
      <c r="L21" s="25">
        <f t="shared" si="4"/>
        <v>0</v>
      </c>
      <c r="M21" s="1"/>
      <c r="N21" s="1"/>
      <c r="O21" s="25">
        <f t="shared" si="5"/>
        <v>8.6538461538461536E-2</v>
      </c>
    </row>
    <row r="22" spans="1:15" s="11" customFormat="1" ht="24.95" customHeight="1">
      <c r="A22" s="95">
        <v>17</v>
      </c>
      <c r="B22" s="96" t="s">
        <v>17</v>
      </c>
      <c r="C22" s="114">
        <v>3</v>
      </c>
      <c r="D22" s="25">
        <f t="shared" si="0"/>
        <v>0.1875</v>
      </c>
      <c r="E22" s="114">
        <v>3</v>
      </c>
      <c r="F22" s="25">
        <f t="shared" si="1"/>
        <v>0.23076923076923078</v>
      </c>
      <c r="G22" s="114">
        <v>3</v>
      </c>
      <c r="H22" s="25">
        <f t="shared" si="2"/>
        <v>0.23076923076923078</v>
      </c>
      <c r="I22" s="114">
        <v>2</v>
      </c>
      <c r="J22" s="25">
        <f t="shared" si="3"/>
        <v>0.15384615384615385</v>
      </c>
      <c r="K22" s="114">
        <v>2</v>
      </c>
      <c r="L22" s="25">
        <f t="shared" si="4"/>
        <v>0.15384615384615385</v>
      </c>
      <c r="M22" s="1"/>
      <c r="N22" s="1"/>
      <c r="O22" s="25">
        <f t="shared" si="5"/>
        <v>0.19134615384615386</v>
      </c>
    </row>
    <row r="23" spans="1:15" s="11" customFormat="1" ht="24.95" customHeight="1">
      <c r="A23" s="95">
        <v>18</v>
      </c>
      <c r="B23" s="96" t="s">
        <v>18</v>
      </c>
      <c r="C23" s="114">
        <v>3</v>
      </c>
      <c r="D23" s="25">
        <f t="shared" si="0"/>
        <v>0.1875</v>
      </c>
      <c r="E23" s="114">
        <v>3</v>
      </c>
      <c r="F23" s="25">
        <f t="shared" si="1"/>
        <v>0.23076923076923078</v>
      </c>
      <c r="G23" s="114">
        <v>3</v>
      </c>
      <c r="H23" s="25">
        <f t="shared" si="2"/>
        <v>0.23076923076923078</v>
      </c>
      <c r="I23" s="114">
        <v>3</v>
      </c>
      <c r="J23" s="25">
        <f t="shared" si="3"/>
        <v>0.23076923076923078</v>
      </c>
      <c r="K23" s="114">
        <v>3</v>
      </c>
      <c r="L23" s="25">
        <f t="shared" si="4"/>
        <v>0.23076923076923078</v>
      </c>
      <c r="M23" s="1"/>
      <c r="N23" s="1"/>
      <c r="O23" s="25">
        <f t="shared" si="5"/>
        <v>0.22211538461538463</v>
      </c>
    </row>
    <row r="24" spans="1:15" s="11" customFormat="1" ht="24.95" customHeight="1">
      <c r="A24" s="95">
        <v>19</v>
      </c>
      <c r="B24" s="96" t="s">
        <v>716</v>
      </c>
      <c r="C24" s="114">
        <v>5</v>
      </c>
      <c r="D24" s="25">
        <f t="shared" si="0"/>
        <v>0.3125</v>
      </c>
      <c r="E24" s="114">
        <v>5</v>
      </c>
      <c r="F24" s="25">
        <f t="shared" si="1"/>
        <v>0.38461538461538464</v>
      </c>
      <c r="G24" s="114">
        <v>5</v>
      </c>
      <c r="H24" s="25">
        <f t="shared" si="2"/>
        <v>0.38461538461538464</v>
      </c>
      <c r="I24" s="114">
        <v>0</v>
      </c>
      <c r="J24" s="25">
        <f t="shared" si="3"/>
        <v>0</v>
      </c>
      <c r="K24" s="114">
        <v>0</v>
      </c>
      <c r="L24" s="25">
        <f t="shared" si="4"/>
        <v>0</v>
      </c>
      <c r="M24" s="1"/>
      <c r="N24" s="1"/>
      <c r="O24" s="25">
        <f t="shared" si="5"/>
        <v>0.21634615384615383</v>
      </c>
    </row>
    <row r="25" spans="1:15" s="11" customFormat="1" ht="24.95" customHeight="1">
      <c r="A25" s="95">
        <v>20</v>
      </c>
      <c r="B25" s="96" t="s">
        <v>19</v>
      </c>
      <c r="C25" s="114">
        <v>1</v>
      </c>
      <c r="D25" s="25">
        <f t="shared" si="0"/>
        <v>6.25E-2</v>
      </c>
      <c r="E25" s="28">
        <v>1</v>
      </c>
      <c r="F25" s="25">
        <f t="shared" si="1"/>
        <v>7.6923076923076927E-2</v>
      </c>
      <c r="G25" s="114">
        <v>1</v>
      </c>
      <c r="H25" s="25">
        <f t="shared" si="2"/>
        <v>7.6923076923076927E-2</v>
      </c>
      <c r="I25" s="114">
        <v>0</v>
      </c>
      <c r="J25" s="25">
        <f t="shared" si="3"/>
        <v>0</v>
      </c>
      <c r="K25" s="114">
        <v>0</v>
      </c>
      <c r="L25" s="25">
        <f t="shared" si="4"/>
        <v>0</v>
      </c>
      <c r="M25" s="1"/>
      <c r="N25" s="1"/>
      <c r="O25" s="25">
        <f t="shared" si="5"/>
        <v>4.3269230769230768E-2</v>
      </c>
    </row>
    <row r="26" spans="1:15" s="11" customFormat="1" ht="24.95" customHeight="1">
      <c r="A26" s="95">
        <v>21</v>
      </c>
      <c r="B26" s="96" t="s">
        <v>20</v>
      </c>
      <c r="C26" s="114">
        <v>2</v>
      </c>
      <c r="D26" s="25">
        <f t="shared" si="0"/>
        <v>0.125</v>
      </c>
      <c r="E26" s="114">
        <v>3</v>
      </c>
      <c r="F26" s="25">
        <f t="shared" si="1"/>
        <v>0.23076923076923078</v>
      </c>
      <c r="G26" s="114">
        <v>3</v>
      </c>
      <c r="H26" s="25">
        <f t="shared" si="2"/>
        <v>0.23076923076923078</v>
      </c>
      <c r="I26" s="114">
        <v>0</v>
      </c>
      <c r="J26" s="25">
        <f t="shared" si="3"/>
        <v>0</v>
      </c>
      <c r="K26" s="114">
        <v>0</v>
      </c>
      <c r="L26" s="25">
        <f t="shared" si="4"/>
        <v>0</v>
      </c>
      <c r="M26" s="1"/>
      <c r="N26" s="1"/>
      <c r="O26" s="25">
        <f t="shared" si="5"/>
        <v>0.11730769230769231</v>
      </c>
    </row>
    <row r="27" spans="1:15" s="11" customFormat="1" ht="24.95" customHeight="1">
      <c r="A27" s="95">
        <v>22</v>
      </c>
      <c r="B27" s="96" t="s">
        <v>21</v>
      </c>
      <c r="C27" s="114">
        <v>13</v>
      </c>
      <c r="D27" s="25">
        <f t="shared" si="0"/>
        <v>0.8125</v>
      </c>
      <c r="E27" s="114">
        <v>13</v>
      </c>
      <c r="F27" s="25">
        <f t="shared" si="1"/>
        <v>1</v>
      </c>
      <c r="G27" s="114">
        <v>13</v>
      </c>
      <c r="H27" s="25">
        <f t="shared" si="2"/>
        <v>1</v>
      </c>
      <c r="I27" s="114">
        <v>8</v>
      </c>
      <c r="J27" s="25">
        <f t="shared" si="3"/>
        <v>0.61538461538461542</v>
      </c>
      <c r="K27" s="114">
        <v>8</v>
      </c>
      <c r="L27" s="25">
        <f t="shared" si="4"/>
        <v>0.61538461538461542</v>
      </c>
      <c r="M27" s="1"/>
      <c r="N27" s="1"/>
      <c r="O27" s="25">
        <f t="shared" si="5"/>
        <v>0.80865384615384617</v>
      </c>
    </row>
    <row r="28" spans="1:15" s="11" customFormat="1" ht="24.95" customHeight="1">
      <c r="A28" s="95">
        <v>23</v>
      </c>
      <c r="B28" s="96" t="s">
        <v>22</v>
      </c>
      <c r="C28" s="114">
        <v>9</v>
      </c>
      <c r="D28" s="25">
        <f t="shared" si="0"/>
        <v>0.5625</v>
      </c>
      <c r="E28" s="114">
        <v>9</v>
      </c>
      <c r="F28" s="25">
        <f t="shared" si="1"/>
        <v>0.69230769230769229</v>
      </c>
      <c r="G28" s="114">
        <v>9</v>
      </c>
      <c r="H28" s="25">
        <f t="shared" si="2"/>
        <v>0.69230769230769229</v>
      </c>
      <c r="I28" s="114">
        <v>5</v>
      </c>
      <c r="J28" s="25">
        <f t="shared" si="3"/>
        <v>0.38461538461538464</v>
      </c>
      <c r="K28" s="114">
        <v>5</v>
      </c>
      <c r="L28" s="25">
        <f t="shared" si="4"/>
        <v>0.38461538461538464</v>
      </c>
      <c r="M28" s="1"/>
      <c r="N28" s="1"/>
      <c r="O28" s="25">
        <f t="shared" si="5"/>
        <v>0.54326923076923073</v>
      </c>
    </row>
    <row r="29" spans="1:15" s="11" customFormat="1" ht="24.95" customHeight="1">
      <c r="A29" s="95">
        <v>24</v>
      </c>
      <c r="B29" s="96" t="s">
        <v>23</v>
      </c>
      <c r="C29" s="114">
        <v>3</v>
      </c>
      <c r="D29" s="25">
        <f t="shared" si="0"/>
        <v>0.1875</v>
      </c>
      <c r="E29" s="114">
        <v>4</v>
      </c>
      <c r="F29" s="25">
        <f t="shared" si="1"/>
        <v>0.30769230769230771</v>
      </c>
      <c r="G29" s="114">
        <v>4</v>
      </c>
      <c r="H29" s="25">
        <f t="shared" si="2"/>
        <v>0.30769230769230771</v>
      </c>
      <c r="I29" s="114">
        <v>0</v>
      </c>
      <c r="J29" s="25">
        <f t="shared" si="3"/>
        <v>0</v>
      </c>
      <c r="K29" s="114">
        <v>0</v>
      </c>
      <c r="L29" s="25">
        <f t="shared" si="4"/>
        <v>0</v>
      </c>
      <c r="M29" s="1"/>
      <c r="N29" s="1"/>
      <c r="O29" s="25">
        <f t="shared" si="5"/>
        <v>0.16057692307692309</v>
      </c>
    </row>
    <row r="30" spans="1:15" s="11" customFormat="1" ht="24.95" customHeight="1">
      <c r="A30" s="95">
        <v>25</v>
      </c>
      <c r="B30" s="96" t="s">
        <v>24</v>
      </c>
      <c r="C30" s="114">
        <v>5</v>
      </c>
      <c r="D30" s="25">
        <f t="shared" si="0"/>
        <v>0.3125</v>
      </c>
      <c r="E30" s="114">
        <v>5</v>
      </c>
      <c r="F30" s="25">
        <f t="shared" si="1"/>
        <v>0.38461538461538464</v>
      </c>
      <c r="G30" s="114">
        <v>5</v>
      </c>
      <c r="H30" s="25">
        <f t="shared" si="2"/>
        <v>0.38461538461538464</v>
      </c>
      <c r="I30" s="114">
        <v>3</v>
      </c>
      <c r="J30" s="25">
        <f t="shared" si="3"/>
        <v>0.23076923076923078</v>
      </c>
      <c r="K30" s="114">
        <v>3</v>
      </c>
      <c r="L30" s="25">
        <f t="shared" si="4"/>
        <v>0.23076923076923078</v>
      </c>
      <c r="M30" s="1"/>
      <c r="N30" s="1"/>
      <c r="O30" s="25">
        <f t="shared" si="5"/>
        <v>0.30865384615384617</v>
      </c>
    </row>
    <row r="31" spans="1:15" ht="24.95" customHeight="1">
      <c r="A31" s="95">
        <v>26</v>
      </c>
      <c r="B31" s="96" t="s">
        <v>87</v>
      </c>
      <c r="C31" s="114">
        <v>5</v>
      </c>
      <c r="D31" s="25">
        <f t="shared" si="0"/>
        <v>0.3125</v>
      </c>
      <c r="E31" s="114">
        <v>5</v>
      </c>
      <c r="F31" s="25">
        <f t="shared" si="1"/>
        <v>0.38461538461538464</v>
      </c>
      <c r="G31" s="114">
        <v>5</v>
      </c>
      <c r="H31" s="25">
        <f t="shared" si="2"/>
        <v>0.38461538461538464</v>
      </c>
      <c r="I31" s="114">
        <v>2</v>
      </c>
      <c r="J31" s="25">
        <f t="shared" si="3"/>
        <v>0.15384615384615385</v>
      </c>
      <c r="K31" s="114">
        <v>2</v>
      </c>
      <c r="L31" s="25">
        <f t="shared" si="4"/>
        <v>0.15384615384615385</v>
      </c>
      <c r="M31" s="9"/>
      <c r="N31" s="9"/>
      <c r="O31" s="25">
        <f t="shared" si="5"/>
        <v>0.27788461538461534</v>
      </c>
    </row>
    <row r="32" spans="1:15" ht="24.95" customHeight="1">
      <c r="A32" s="95">
        <v>27</v>
      </c>
      <c r="B32" s="96" t="s">
        <v>88</v>
      </c>
      <c r="C32" s="114">
        <v>5</v>
      </c>
      <c r="D32" s="25">
        <f t="shared" si="0"/>
        <v>0.3125</v>
      </c>
      <c r="E32" s="114">
        <v>5</v>
      </c>
      <c r="F32" s="25">
        <f t="shared" si="1"/>
        <v>0.38461538461538464</v>
      </c>
      <c r="G32" s="114">
        <v>5</v>
      </c>
      <c r="H32" s="25">
        <f t="shared" si="2"/>
        <v>0.38461538461538464</v>
      </c>
      <c r="I32" s="114">
        <v>6</v>
      </c>
      <c r="J32" s="25">
        <f t="shared" si="3"/>
        <v>0.46153846153846156</v>
      </c>
      <c r="K32" s="114">
        <v>6</v>
      </c>
      <c r="L32" s="25">
        <f t="shared" si="4"/>
        <v>0.46153846153846156</v>
      </c>
      <c r="M32" s="9"/>
      <c r="N32" s="9"/>
      <c r="O32" s="25">
        <f t="shared" si="5"/>
        <v>0.40096153846153848</v>
      </c>
    </row>
    <row r="33" spans="1:15" ht="24.95" customHeight="1">
      <c r="A33" s="95">
        <v>28</v>
      </c>
      <c r="B33" s="96" t="s">
        <v>124</v>
      </c>
      <c r="C33" s="114">
        <v>0</v>
      </c>
      <c r="D33" s="25">
        <f t="shared" si="0"/>
        <v>0</v>
      </c>
      <c r="E33" s="114">
        <v>0</v>
      </c>
      <c r="F33" s="25">
        <f t="shared" si="1"/>
        <v>0</v>
      </c>
      <c r="G33" s="114">
        <v>0</v>
      </c>
      <c r="H33" s="25">
        <f t="shared" si="2"/>
        <v>0</v>
      </c>
      <c r="I33" s="114">
        <v>0</v>
      </c>
      <c r="J33" s="25">
        <f t="shared" si="3"/>
        <v>0</v>
      </c>
      <c r="K33" s="114">
        <v>0</v>
      </c>
      <c r="L33" s="25">
        <f t="shared" si="4"/>
        <v>0</v>
      </c>
      <c r="M33" s="9"/>
      <c r="N33" s="9"/>
      <c r="O33" s="25">
        <f t="shared" si="5"/>
        <v>0</v>
      </c>
    </row>
    <row r="34" spans="1:15" ht="24.95" customHeight="1">
      <c r="A34" s="95">
        <v>29</v>
      </c>
      <c r="B34" s="96" t="s">
        <v>125</v>
      </c>
      <c r="C34" s="114">
        <v>0</v>
      </c>
      <c r="D34" s="25">
        <f t="shared" si="0"/>
        <v>0</v>
      </c>
      <c r="E34" s="114">
        <v>0</v>
      </c>
      <c r="F34" s="25">
        <f t="shared" si="1"/>
        <v>0</v>
      </c>
      <c r="G34" s="114">
        <v>0</v>
      </c>
      <c r="H34" s="25">
        <f t="shared" si="2"/>
        <v>0</v>
      </c>
      <c r="I34" s="114">
        <v>0</v>
      </c>
      <c r="J34" s="25">
        <f t="shared" si="3"/>
        <v>0</v>
      </c>
      <c r="K34" s="114">
        <v>0</v>
      </c>
      <c r="L34" s="25">
        <f t="shared" si="4"/>
        <v>0</v>
      </c>
      <c r="M34" s="9"/>
      <c r="N34" s="9"/>
      <c r="O34" s="25">
        <f t="shared" si="5"/>
        <v>0</v>
      </c>
    </row>
    <row r="35" spans="1:15" ht="24.95" customHeight="1">
      <c r="A35" s="95">
        <v>30</v>
      </c>
      <c r="B35" s="96" t="s">
        <v>126</v>
      </c>
      <c r="C35" s="114">
        <v>13</v>
      </c>
      <c r="D35" s="25">
        <f t="shared" si="0"/>
        <v>0.8125</v>
      </c>
      <c r="E35" s="114">
        <v>12</v>
      </c>
      <c r="F35" s="25">
        <f t="shared" si="1"/>
        <v>0.92307692307692313</v>
      </c>
      <c r="G35" s="114">
        <v>12</v>
      </c>
      <c r="H35" s="25">
        <f t="shared" si="2"/>
        <v>0.92307692307692313</v>
      </c>
      <c r="I35" s="114">
        <v>6</v>
      </c>
      <c r="J35" s="25">
        <f t="shared" si="3"/>
        <v>0.46153846153846156</v>
      </c>
      <c r="K35" s="114">
        <v>6</v>
      </c>
      <c r="L35" s="25">
        <f t="shared" si="4"/>
        <v>0.46153846153846156</v>
      </c>
      <c r="M35" s="9"/>
      <c r="N35" s="9"/>
      <c r="O35" s="25">
        <f t="shared" si="5"/>
        <v>0.71634615384615397</v>
      </c>
    </row>
    <row r="36" spans="1:15" ht="24.95" customHeight="1">
      <c r="A36" s="95">
        <v>31</v>
      </c>
      <c r="B36" s="96" t="s">
        <v>127</v>
      </c>
      <c r="C36" s="114">
        <v>7</v>
      </c>
      <c r="D36" s="25">
        <f t="shared" si="0"/>
        <v>0.4375</v>
      </c>
      <c r="E36" s="114">
        <v>8</v>
      </c>
      <c r="F36" s="25">
        <f t="shared" si="1"/>
        <v>0.61538461538461542</v>
      </c>
      <c r="G36" s="114">
        <v>8</v>
      </c>
      <c r="H36" s="25">
        <f t="shared" si="2"/>
        <v>0.61538461538461542</v>
      </c>
      <c r="I36" s="114">
        <v>6</v>
      </c>
      <c r="J36" s="25">
        <f t="shared" si="3"/>
        <v>0.46153846153846156</v>
      </c>
      <c r="K36" s="114">
        <v>6</v>
      </c>
      <c r="L36" s="25">
        <f t="shared" si="4"/>
        <v>0.46153846153846156</v>
      </c>
      <c r="M36" s="9"/>
      <c r="N36" s="9"/>
      <c r="O36" s="25">
        <f t="shared" si="5"/>
        <v>0.51826923076923082</v>
      </c>
    </row>
    <row r="37" spans="1:15" ht="24.95" customHeight="1">
      <c r="A37" s="95">
        <v>32</v>
      </c>
      <c r="B37" s="96" t="s">
        <v>128</v>
      </c>
      <c r="C37" s="114">
        <v>9</v>
      </c>
      <c r="D37" s="25">
        <f t="shared" si="0"/>
        <v>0.5625</v>
      </c>
      <c r="E37" s="114">
        <v>10</v>
      </c>
      <c r="F37" s="25">
        <f t="shared" si="1"/>
        <v>0.76923076923076927</v>
      </c>
      <c r="G37" s="114">
        <v>10</v>
      </c>
      <c r="H37" s="25">
        <f t="shared" si="2"/>
        <v>0.76923076923076927</v>
      </c>
      <c r="I37" s="114">
        <v>6</v>
      </c>
      <c r="J37" s="25">
        <f t="shared" si="3"/>
        <v>0.46153846153846156</v>
      </c>
      <c r="K37" s="114">
        <v>6</v>
      </c>
      <c r="L37" s="25">
        <f t="shared" si="4"/>
        <v>0.46153846153846156</v>
      </c>
      <c r="M37" s="9"/>
      <c r="N37" s="9"/>
      <c r="O37" s="25">
        <f t="shared" si="5"/>
        <v>0.60480769230769238</v>
      </c>
    </row>
    <row r="38" spans="1:15" ht="24.95" customHeight="1">
      <c r="A38" s="95">
        <v>33</v>
      </c>
      <c r="B38" s="96" t="s">
        <v>129</v>
      </c>
      <c r="C38" s="114">
        <v>3</v>
      </c>
      <c r="D38" s="25">
        <f t="shared" si="0"/>
        <v>0.1875</v>
      </c>
      <c r="E38" s="114">
        <v>3</v>
      </c>
      <c r="F38" s="25">
        <f t="shared" si="1"/>
        <v>0.23076923076923078</v>
      </c>
      <c r="G38" s="114">
        <v>3</v>
      </c>
      <c r="H38" s="25">
        <f t="shared" si="2"/>
        <v>0.23076923076923078</v>
      </c>
      <c r="I38" s="114">
        <v>3</v>
      </c>
      <c r="J38" s="25">
        <f t="shared" si="3"/>
        <v>0.23076923076923078</v>
      </c>
      <c r="K38" s="114">
        <v>3</v>
      </c>
      <c r="L38" s="25">
        <f t="shared" si="4"/>
        <v>0.23076923076923078</v>
      </c>
      <c r="M38" s="9"/>
      <c r="N38" s="9"/>
      <c r="O38" s="25">
        <f t="shared" si="5"/>
        <v>0.22211538461538463</v>
      </c>
    </row>
    <row r="39" spans="1:15" ht="24.95" customHeight="1">
      <c r="A39" s="95">
        <v>34</v>
      </c>
      <c r="B39" s="96" t="s">
        <v>141</v>
      </c>
      <c r="C39" s="114">
        <v>5</v>
      </c>
      <c r="D39" s="25">
        <f t="shared" si="0"/>
        <v>0.3125</v>
      </c>
      <c r="E39" s="114">
        <v>3</v>
      </c>
      <c r="F39" s="25">
        <f t="shared" si="1"/>
        <v>0.23076923076923078</v>
      </c>
      <c r="G39" s="114">
        <v>3</v>
      </c>
      <c r="H39" s="25">
        <f t="shared" si="2"/>
        <v>0.23076923076923078</v>
      </c>
      <c r="I39" s="114">
        <v>5</v>
      </c>
      <c r="J39" s="25">
        <f t="shared" si="3"/>
        <v>0.38461538461538464</v>
      </c>
      <c r="K39" s="114">
        <v>5</v>
      </c>
      <c r="L39" s="25">
        <f t="shared" si="4"/>
        <v>0.38461538461538464</v>
      </c>
      <c r="M39" s="9"/>
      <c r="N39" s="9"/>
      <c r="O39" s="25">
        <f t="shared" si="5"/>
        <v>0.30865384615384617</v>
      </c>
    </row>
    <row r="40" spans="1:15" ht="24.95" customHeight="1">
      <c r="A40" s="95">
        <v>35</v>
      </c>
      <c r="B40" s="96" t="s">
        <v>144</v>
      </c>
      <c r="C40" s="114">
        <v>2</v>
      </c>
      <c r="D40" s="25">
        <f t="shared" si="0"/>
        <v>0.125</v>
      </c>
      <c r="E40" s="114">
        <v>0</v>
      </c>
      <c r="F40" s="25">
        <f t="shared" si="1"/>
        <v>0</v>
      </c>
      <c r="G40" s="114">
        <v>0</v>
      </c>
      <c r="H40" s="25">
        <f t="shared" si="2"/>
        <v>0</v>
      </c>
      <c r="I40" s="114">
        <v>0</v>
      </c>
      <c r="J40" s="25">
        <f t="shared" si="3"/>
        <v>0</v>
      </c>
      <c r="K40" s="114">
        <v>0</v>
      </c>
      <c r="L40" s="25">
        <f t="shared" si="4"/>
        <v>0</v>
      </c>
      <c r="M40" s="9"/>
      <c r="N40" s="9"/>
      <c r="O40" s="25">
        <f t="shared" si="5"/>
        <v>2.5000000000000001E-2</v>
      </c>
    </row>
    <row r="41" spans="1:15" ht="24.95" customHeight="1">
      <c r="A41" s="95">
        <v>36</v>
      </c>
      <c r="B41" s="96" t="s">
        <v>145</v>
      </c>
      <c r="C41" s="114">
        <v>1</v>
      </c>
      <c r="D41" s="25">
        <f t="shared" si="0"/>
        <v>6.25E-2</v>
      </c>
      <c r="E41" s="114">
        <v>3</v>
      </c>
      <c r="F41" s="25">
        <f t="shared" si="1"/>
        <v>0.23076923076923078</v>
      </c>
      <c r="G41" s="114">
        <v>3</v>
      </c>
      <c r="H41" s="25">
        <f t="shared" si="2"/>
        <v>0.23076923076923078</v>
      </c>
      <c r="I41" s="114">
        <v>5</v>
      </c>
      <c r="J41" s="25">
        <f t="shared" si="3"/>
        <v>0.38461538461538464</v>
      </c>
      <c r="K41" s="114">
        <v>5</v>
      </c>
      <c r="L41" s="25">
        <f t="shared" si="4"/>
        <v>0.38461538461538464</v>
      </c>
      <c r="M41" s="9"/>
      <c r="N41" s="9"/>
      <c r="O41" s="25">
        <f t="shared" si="5"/>
        <v>0.25865384615384618</v>
      </c>
    </row>
    <row r="42" spans="1:15" ht="24.95" customHeight="1">
      <c r="A42" s="95">
        <v>37</v>
      </c>
      <c r="B42" s="96" t="s">
        <v>647</v>
      </c>
      <c r="C42" s="114">
        <v>2</v>
      </c>
      <c r="D42" s="25">
        <f t="shared" si="0"/>
        <v>0.125</v>
      </c>
      <c r="E42" s="114">
        <v>2</v>
      </c>
      <c r="F42" s="25">
        <f t="shared" si="1"/>
        <v>0.15384615384615385</v>
      </c>
      <c r="G42" s="114">
        <v>2</v>
      </c>
      <c r="H42" s="25">
        <f t="shared" si="2"/>
        <v>0.15384615384615385</v>
      </c>
      <c r="I42" s="114">
        <v>0</v>
      </c>
      <c r="J42" s="25">
        <f t="shared" si="3"/>
        <v>0</v>
      </c>
      <c r="K42" s="114">
        <v>0</v>
      </c>
      <c r="L42" s="25">
        <f t="shared" si="4"/>
        <v>0</v>
      </c>
      <c r="M42" s="9"/>
      <c r="N42" s="9"/>
      <c r="O42" s="25">
        <f t="shared" si="5"/>
        <v>8.6538461538461536E-2</v>
      </c>
    </row>
    <row r="43" spans="1:15" ht="24.95" customHeight="1">
      <c r="A43" s="95">
        <v>38</v>
      </c>
      <c r="B43" s="96" t="s">
        <v>140</v>
      </c>
      <c r="C43" s="114">
        <v>3</v>
      </c>
      <c r="D43" s="25">
        <f t="shared" si="0"/>
        <v>0.1875</v>
      </c>
      <c r="E43" s="114">
        <v>1</v>
      </c>
      <c r="F43" s="25">
        <f t="shared" si="1"/>
        <v>7.6923076923076927E-2</v>
      </c>
      <c r="G43" s="114">
        <v>1</v>
      </c>
      <c r="H43" s="25">
        <f t="shared" si="2"/>
        <v>7.6923076923076927E-2</v>
      </c>
      <c r="I43" s="114">
        <v>0</v>
      </c>
      <c r="J43" s="25">
        <f t="shared" si="3"/>
        <v>0</v>
      </c>
      <c r="K43" s="114">
        <v>0</v>
      </c>
      <c r="L43" s="25">
        <f t="shared" si="4"/>
        <v>0</v>
      </c>
      <c r="M43" s="9"/>
      <c r="N43" s="9"/>
      <c r="O43" s="25">
        <f t="shared" si="5"/>
        <v>6.8269230769230776E-2</v>
      </c>
    </row>
    <row r="44" spans="1:15" ht="24.95" customHeight="1">
      <c r="A44" s="95">
        <v>39</v>
      </c>
      <c r="B44" s="96" t="s">
        <v>1</v>
      </c>
      <c r="C44" s="114">
        <v>5</v>
      </c>
      <c r="D44" s="25">
        <f t="shared" si="0"/>
        <v>0.3125</v>
      </c>
      <c r="E44" s="114">
        <v>6</v>
      </c>
      <c r="F44" s="25">
        <f t="shared" si="1"/>
        <v>0.46153846153846156</v>
      </c>
      <c r="G44" s="114">
        <v>6</v>
      </c>
      <c r="H44" s="25">
        <f t="shared" si="2"/>
        <v>0.46153846153846156</v>
      </c>
      <c r="I44" s="114">
        <v>5</v>
      </c>
      <c r="J44" s="25">
        <f t="shared" si="3"/>
        <v>0.38461538461538464</v>
      </c>
      <c r="K44" s="114">
        <v>5</v>
      </c>
      <c r="L44" s="25">
        <f t="shared" si="4"/>
        <v>0.38461538461538464</v>
      </c>
      <c r="M44" s="9"/>
      <c r="N44" s="9"/>
      <c r="O44" s="25">
        <f t="shared" si="5"/>
        <v>0.40096153846153848</v>
      </c>
    </row>
    <row r="45" spans="1:15" ht="24.95" customHeight="1">
      <c r="A45" s="95">
        <v>40</v>
      </c>
      <c r="B45" s="96" t="s">
        <v>717</v>
      </c>
      <c r="C45" s="114">
        <v>5</v>
      </c>
      <c r="D45" s="25">
        <f t="shared" si="0"/>
        <v>0.3125</v>
      </c>
      <c r="E45" s="114">
        <v>4</v>
      </c>
      <c r="F45" s="25">
        <f t="shared" si="1"/>
        <v>0.30769230769230771</v>
      </c>
      <c r="G45" s="114">
        <v>4</v>
      </c>
      <c r="H45" s="25">
        <f t="shared" si="2"/>
        <v>0.30769230769230771</v>
      </c>
      <c r="I45" s="114">
        <v>2</v>
      </c>
      <c r="J45" s="25">
        <f t="shared" si="3"/>
        <v>0.15384615384615385</v>
      </c>
      <c r="K45" s="114">
        <v>2</v>
      </c>
      <c r="L45" s="25">
        <f t="shared" si="4"/>
        <v>0.15384615384615385</v>
      </c>
      <c r="M45" s="9"/>
      <c r="N45" s="9"/>
      <c r="O45" s="25">
        <f t="shared" si="5"/>
        <v>0.24711538461538457</v>
      </c>
    </row>
    <row r="46" spans="1:15" ht="24.95" customHeight="1">
      <c r="A46" s="140">
        <v>41</v>
      </c>
      <c r="B46" s="165" t="s">
        <v>718</v>
      </c>
      <c r="C46" s="114">
        <v>5</v>
      </c>
      <c r="D46" s="25">
        <f t="shared" si="0"/>
        <v>0.3125</v>
      </c>
      <c r="E46" s="114">
        <v>5</v>
      </c>
      <c r="F46" s="25">
        <f t="shared" si="1"/>
        <v>0.38461538461538464</v>
      </c>
      <c r="G46" s="114">
        <v>5</v>
      </c>
      <c r="H46" s="25">
        <f t="shared" si="2"/>
        <v>0.38461538461538464</v>
      </c>
      <c r="I46" s="114">
        <v>2</v>
      </c>
      <c r="J46" s="25">
        <f t="shared" si="3"/>
        <v>0.15384615384615385</v>
      </c>
      <c r="K46" s="114">
        <v>2</v>
      </c>
      <c r="L46" s="25">
        <f t="shared" si="4"/>
        <v>0.15384615384615385</v>
      </c>
      <c r="M46" s="149"/>
      <c r="N46" s="149"/>
      <c r="O46" s="25">
        <f t="shared" si="5"/>
        <v>0.27788461538461534</v>
      </c>
    </row>
    <row r="47" spans="1:15" ht="24.95" customHeight="1">
      <c r="A47" s="129"/>
      <c r="B47" s="174"/>
      <c r="C47" s="129"/>
      <c r="D47" s="134"/>
      <c r="E47" s="118"/>
      <c r="F47" s="134"/>
      <c r="G47" s="118"/>
      <c r="H47" s="134"/>
      <c r="I47" s="118"/>
      <c r="J47" s="134"/>
      <c r="K47" s="118"/>
      <c r="L47" s="134"/>
      <c r="M47" s="120"/>
      <c r="N47" s="120"/>
      <c r="O47" s="134"/>
    </row>
    <row r="48" spans="1:15" ht="24.95" customHeight="1">
      <c r="A48" s="129"/>
      <c r="B48" s="175"/>
      <c r="C48" s="129"/>
      <c r="D48" s="134"/>
      <c r="E48" s="118"/>
      <c r="F48" s="134"/>
      <c r="G48" s="118"/>
      <c r="H48" s="134"/>
      <c r="I48" s="118"/>
      <c r="J48" s="134"/>
      <c r="K48" s="118"/>
      <c r="L48" s="134"/>
      <c r="M48" s="120"/>
      <c r="N48" s="120"/>
      <c r="O48" s="134"/>
    </row>
    <row r="49" spans="1:15" ht="24.95" customHeight="1">
      <c r="A49" s="129"/>
      <c r="B49" s="175"/>
      <c r="C49" s="129"/>
      <c r="D49" s="134"/>
      <c r="E49" s="118"/>
      <c r="F49" s="134"/>
      <c r="G49" s="118"/>
      <c r="H49" s="134"/>
      <c r="I49" s="118"/>
      <c r="J49" s="134"/>
      <c r="K49" s="118"/>
      <c r="L49" s="134"/>
      <c r="M49" s="120"/>
      <c r="N49" s="120"/>
      <c r="O49" s="134"/>
    </row>
    <row r="50" spans="1:15" ht="24.95" customHeight="1">
      <c r="A50" s="129"/>
      <c r="B50" s="175"/>
      <c r="C50" s="129"/>
      <c r="D50" s="134"/>
      <c r="E50" s="118"/>
      <c r="F50" s="134"/>
      <c r="G50" s="118"/>
      <c r="H50" s="134"/>
      <c r="I50" s="118"/>
      <c r="J50" s="134"/>
      <c r="K50" s="118"/>
      <c r="L50" s="134"/>
      <c r="M50" s="120"/>
      <c r="N50" s="120"/>
      <c r="O50" s="134"/>
    </row>
  </sheetData>
  <mergeCells count="7">
    <mergeCell ref="M2:N2"/>
    <mergeCell ref="A1:N1"/>
    <mergeCell ref="C2:D2"/>
    <mergeCell ref="E2:F2"/>
    <mergeCell ref="G2:H2"/>
    <mergeCell ref="I2:J2"/>
    <mergeCell ref="K2:L2"/>
  </mergeCells>
  <pageMargins left="0.7" right="0.2" top="0.25" bottom="0.25" header="0.3" footer="0.3"/>
  <pageSetup paperSize="9" scale="9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57"/>
  <sheetViews>
    <sheetView topLeftCell="A2" workbookViewId="0">
      <selection activeCell="N7" sqref="N7"/>
    </sheetView>
  </sheetViews>
  <sheetFormatPr defaultRowHeight="24.95" customHeight="1"/>
  <cols>
    <col min="1" max="1" width="6.42578125" style="15" bestFit="1" customWidth="1"/>
    <col min="2" max="2" width="26.28515625" style="14" bestFit="1" customWidth="1"/>
    <col min="3" max="3" width="8.28515625" style="5" customWidth="1"/>
    <col min="4" max="16384" width="9.140625" style="5"/>
  </cols>
  <sheetData>
    <row r="1" spans="1:13" s="11" customFormat="1" ht="27.75" customHeight="1">
      <c r="A1" s="193" t="s">
        <v>667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3" s="75" customFormat="1" ht="17.25" customHeight="1">
      <c r="A2" s="73"/>
      <c r="B2" s="79" t="s">
        <v>154</v>
      </c>
      <c r="C2" s="195" t="s">
        <v>703</v>
      </c>
      <c r="D2" s="195"/>
      <c r="E2" s="195" t="s">
        <v>698</v>
      </c>
      <c r="F2" s="195"/>
      <c r="G2" s="203" t="s">
        <v>699</v>
      </c>
      <c r="H2" s="204"/>
      <c r="I2" s="195" t="s">
        <v>704</v>
      </c>
      <c r="J2" s="195"/>
      <c r="K2" s="203" t="s">
        <v>702</v>
      </c>
      <c r="L2" s="204"/>
      <c r="M2" s="74"/>
    </row>
    <row r="3" spans="1:13" s="11" customFormat="1" ht="21">
      <c r="A3" s="31"/>
      <c r="B3" s="78" t="s">
        <v>657</v>
      </c>
      <c r="C3" s="84" t="s">
        <v>656</v>
      </c>
      <c r="D3" s="36" t="s">
        <v>155</v>
      </c>
      <c r="E3" s="84" t="s">
        <v>656</v>
      </c>
      <c r="F3" s="36" t="s">
        <v>155</v>
      </c>
      <c r="G3" s="84" t="s">
        <v>656</v>
      </c>
      <c r="H3" s="36" t="s">
        <v>155</v>
      </c>
      <c r="I3" s="84" t="s">
        <v>656</v>
      </c>
      <c r="J3" s="36" t="s">
        <v>155</v>
      </c>
      <c r="K3" s="84" t="s">
        <v>656</v>
      </c>
      <c r="L3" s="37" t="s">
        <v>155</v>
      </c>
      <c r="M3" s="49"/>
    </row>
    <row r="4" spans="1:13" s="11" customFormat="1" ht="18.75" customHeight="1">
      <c r="A4" s="50"/>
      <c r="B4" s="60" t="s">
        <v>156</v>
      </c>
      <c r="C4" s="26">
        <v>15</v>
      </c>
      <c r="D4" s="51"/>
      <c r="E4" s="26">
        <v>13</v>
      </c>
      <c r="F4" s="51"/>
      <c r="G4" s="26">
        <v>13</v>
      </c>
      <c r="H4" s="51"/>
      <c r="I4" s="26">
        <v>13</v>
      </c>
      <c r="J4" s="52"/>
      <c r="K4" s="26"/>
      <c r="L4" s="53"/>
      <c r="M4" s="37" t="s">
        <v>157</v>
      </c>
    </row>
    <row r="5" spans="1:13" s="56" customFormat="1" ht="20.25" customHeight="1">
      <c r="A5" s="13" t="s">
        <v>158</v>
      </c>
      <c r="B5" s="12" t="s">
        <v>143</v>
      </c>
      <c r="C5" s="173"/>
      <c r="D5" s="55"/>
      <c r="E5" s="169"/>
      <c r="F5" s="55"/>
      <c r="G5" s="173"/>
      <c r="H5" s="55"/>
      <c r="I5" s="173"/>
      <c r="J5" s="55"/>
      <c r="K5" s="55"/>
      <c r="L5" s="55"/>
      <c r="M5" s="55"/>
    </row>
    <row r="6" spans="1:13" s="11" customFormat="1" ht="30" customHeight="1">
      <c r="A6" s="131">
        <v>1</v>
      </c>
      <c r="B6" s="128" t="s">
        <v>415</v>
      </c>
      <c r="C6" s="114">
        <v>7</v>
      </c>
      <c r="D6" s="171">
        <f>C6/15</f>
        <v>0.46666666666666667</v>
      </c>
      <c r="E6" s="114">
        <v>8</v>
      </c>
      <c r="F6" s="171">
        <f>E6/13</f>
        <v>0.61538461538461542</v>
      </c>
      <c r="G6" s="114">
        <v>8</v>
      </c>
      <c r="H6" s="171">
        <f>G6/13</f>
        <v>0.61538461538461542</v>
      </c>
      <c r="I6" s="114">
        <v>2</v>
      </c>
      <c r="J6" s="171">
        <f>I6/13</f>
        <v>0.15384615384615385</v>
      </c>
      <c r="K6" s="1"/>
      <c r="L6" s="1"/>
      <c r="M6" s="171">
        <f>SUM(D6+F6+H6+J6)/4</f>
        <v>0.46282051282051284</v>
      </c>
    </row>
    <row r="7" spans="1:13" s="11" customFormat="1" ht="30" customHeight="1">
      <c r="A7" s="131">
        <v>2</v>
      </c>
      <c r="B7" s="128" t="s">
        <v>775</v>
      </c>
      <c r="C7" s="114">
        <v>5</v>
      </c>
      <c r="D7" s="171">
        <f t="shared" ref="D7:D55" si="0">C7/15</f>
        <v>0.33333333333333331</v>
      </c>
      <c r="E7" s="114">
        <v>6</v>
      </c>
      <c r="F7" s="171">
        <f t="shared" ref="F7:F55" si="1">E7/13</f>
        <v>0.46153846153846156</v>
      </c>
      <c r="G7" s="114">
        <v>6</v>
      </c>
      <c r="H7" s="171">
        <f t="shared" ref="H7:H55" si="2">G7/13</f>
        <v>0.46153846153846156</v>
      </c>
      <c r="I7" s="114">
        <v>0</v>
      </c>
      <c r="J7" s="171">
        <f t="shared" ref="J7:J55" si="3">I7/13</f>
        <v>0</v>
      </c>
      <c r="K7" s="1"/>
      <c r="L7" s="1"/>
      <c r="M7" s="171">
        <f t="shared" ref="M7:M55" si="4">SUM(D7+F7+H7+J7)/4</f>
        <v>0.3141025641025641</v>
      </c>
    </row>
    <row r="8" spans="1:13" s="11" customFormat="1" ht="30" customHeight="1">
      <c r="A8" s="131">
        <v>3</v>
      </c>
      <c r="B8" s="128" t="s">
        <v>401</v>
      </c>
      <c r="C8" s="114">
        <v>8</v>
      </c>
      <c r="D8" s="171">
        <f t="shared" si="0"/>
        <v>0.53333333333333333</v>
      </c>
      <c r="E8" s="114">
        <v>9</v>
      </c>
      <c r="F8" s="171">
        <f t="shared" si="1"/>
        <v>0.69230769230769229</v>
      </c>
      <c r="G8" s="114">
        <v>7</v>
      </c>
      <c r="H8" s="171">
        <f t="shared" si="2"/>
        <v>0.53846153846153844</v>
      </c>
      <c r="I8" s="114">
        <v>10</v>
      </c>
      <c r="J8" s="171">
        <f t="shared" si="3"/>
        <v>0.76923076923076927</v>
      </c>
      <c r="K8" s="1"/>
      <c r="L8" s="1"/>
      <c r="M8" s="171">
        <f t="shared" si="4"/>
        <v>0.6333333333333333</v>
      </c>
    </row>
    <row r="9" spans="1:13" s="11" customFormat="1" ht="30" customHeight="1">
      <c r="A9" s="131">
        <v>4</v>
      </c>
      <c r="B9" s="128" t="s">
        <v>402</v>
      </c>
      <c r="C9" s="114">
        <v>6</v>
      </c>
      <c r="D9" s="171">
        <f t="shared" si="0"/>
        <v>0.4</v>
      </c>
      <c r="E9" s="114">
        <v>6</v>
      </c>
      <c r="F9" s="171">
        <f t="shared" si="1"/>
        <v>0.46153846153846156</v>
      </c>
      <c r="G9" s="114">
        <v>6</v>
      </c>
      <c r="H9" s="171">
        <f t="shared" si="2"/>
        <v>0.46153846153846156</v>
      </c>
      <c r="I9" s="114">
        <v>0</v>
      </c>
      <c r="J9" s="171">
        <f t="shared" si="3"/>
        <v>0</v>
      </c>
      <c r="K9" s="1"/>
      <c r="L9" s="1"/>
      <c r="M9" s="171">
        <f t="shared" si="4"/>
        <v>0.33076923076923082</v>
      </c>
    </row>
    <row r="10" spans="1:13" s="11" customFormat="1" ht="30" customHeight="1">
      <c r="A10" s="131">
        <v>5</v>
      </c>
      <c r="B10" s="128" t="s">
        <v>652</v>
      </c>
      <c r="C10" s="114">
        <v>9</v>
      </c>
      <c r="D10" s="171">
        <f t="shared" si="0"/>
        <v>0.6</v>
      </c>
      <c r="E10" s="114">
        <v>9</v>
      </c>
      <c r="F10" s="171">
        <f t="shared" si="1"/>
        <v>0.69230769230769229</v>
      </c>
      <c r="G10" s="114">
        <v>9</v>
      </c>
      <c r="H10" s="171">
        <f t="shared" si="2"/>
        <v>0.69230769230769229</v>
      </c>
      <c r="I10" s="114">
        <v>9</v>
      </c>
      <c r="J10" s="171">
        <f t="shared" si="3"/>
        <v>0.69230769230769229</v>
      </c>
      <c r="K10" s="1"/>
      <c r="L10" s="1"/>
      <c r="M10" s="171">
        <f t="shared" si="4"/>
        <v>0.66923076923076918</v>
      </c>
    </row>
    <row r="11" spans="1:13" s="11" customFormat="1" ht="30" customHeight="1">
      <c r="A11" s="131">
        <v>6</v>
      </c>
      <c r="B11" s="128" t="s">
        <v>406</v>
      </c>
      <c r="C11" s="114">
        <v>0</v>
      </c>
      <c r="D11" s="171">
        <f t="shared" si="0"/>
        <v>0</v>
      </c>
      <c r="E11" s="114">
        <v>4</v>
      </c>
      <c r="F11" s="171">
        <f t="shared" si="1"/>
        <v>0.30769230769230771</v>
      </c>
      <c r="G11" s="114">
        <v>4</v>
      </c>
      <c r="H11" s="171">
        <f t="shared" si="2"/>
        <v>0.30769230769230771</v>
      </c>
      <c r="I11" s="114">
        <v>0</v>
      </c>
      <c r="J11" s="171">
        <f t="shared" si="3"/>
        <v>0</v>
      </c>
      <c r="K11" s="1"/>
      <c r="L11" s="1"/>
      <c r="M11" s="171">
        <f t="shared" si="4"/>
        <v>0.15384615384615385</v>
      </c>
    </row>
    <row r="12" spans="1:13" s="11" customFormat="1" ht="30" customHeight="1">
      <c r="A12" s="131">
        <v>7</v>
      </c>
      <c r="B12" s="128" t="s">
        <v>407</v>
      </c>
      <c r="C12" s="114">
        <v>4</v>
      </c>
      <c r="D12" s="171">
        <f t="shared" si="0"/>
        <v>0.26666666666666666</v>
      </c>
      <c r="E12" s="114">
        <v>5</v>
      </c>
      <c r="F12" s="171">
        <f t="shared" si="1"/>
        <v>0.38461538461538464</v>
      </c>
      <c r="G12" s="114">
        <v>3</v>
      </c>
      <c r="H12" s="171">
        <f t="shared" si="2"/>
        <v>0.23076923076923078</v>
      </c>
      <c r="I12" s="114">
        <v>0</v>
      </c>
      <c r="J12" s="171">
        <f t="shared" si="3"/>
        <v>0</v>
      </c>
      <c r="K12" s="1"/>
      <c r="L12" s="1"/>
      <c r="M12" s="171">
        <f t="shared" si="4"/>
        <v>0.22051282051282051</v>
      </c>
    </row>
    <row r="13" spans="1:13" s="11" customFormat="1" ht="30" customHeight="1">
      <c r="A13" s="131">
        <v>8</v>
      </c>
      <c r="B13" s="128" t="s">
        <v>411</v>
      </c>
      <c r="C13" s="114">
        <v>8</v>
      </c>
      <c r="D13" s="171">
        <f t="shared" si="0"/>
        <v>0.53333333333333333</v>
      </c>
      <c r="E13" s="114">
        <v>8</v>
      </c>
      <c r="F13" s="171">
        <f t="shared" si="1"/>
        <v>0.61538461538461542</v>
      </c>
      <c r="G13" s="114">
        <v>9</v>
      </c>
      <c r="H13" s="171">
        <f t="shared" si="2"/>
        <v>0.69230769230769229</v>
      </c>
      <c r="I13" s="114">
        <v>10</v>
      </c>
      <c r="J13" s="171">
        <f t="shared" si="3"/>
        <v>0.76923076923076927</v>
      </c>
      <c r="K13" s="1"/>
      <c r="L13" s="1"/>
      <c r="M13" s="171">
        <f t="shared" si="4"/>
        <v>0.65256410256410258</v>
      </c>
    </row>
    <row r="14" spans="1:13" s="11" customFormat="1" ht="30" customHeight="1">
      <c r="A14" s="131">
        <v>9</v>
      </c>
      <c r="B14" s="128" t="s">
        <v>408</v>
      </c>
      <c r="C14" s="114">
        <v>10</v>
      </c>
      <c r="D14" s="171">
        <f t="shared" si="0"/>
        <v>0.66666666666666663</v>
      </c>
      <c r="E14" s="114">
        <v>9</v>
      </c>
      <c r="F14" s="171">
        <f t="shared" si="1"/>
        <v>0.69230769230769229</v>
      </c>
      <c r="G14" s="114">
        <v>6</v>
      </c>
      <c r="H14" s="171">
        <f t="shared" si="2"/>
        <v>0.46153846153846156</v>
      </c>
      <c r="I14" s="114">
        <v>6</v>
      </c>
      <c r="J14" s="171">
        <f t="shared" si="3"/>
        <v>0.46153846153846156</v>
      </c>
      <c r="K14" s="1"/>
      <c r="L14" s="1"/>
      <c r="M14" s="171">
        <f t="shared" si="4"/>
        <v>0.5705128205128206</v>
      </c>
    </row>
    <row r="15" spans="1:13" s="11" customFormat="1" ht="30" customHeight="1">
      <c r="A15" s="131">
        <v>10</v>
      </c>
      <c r="B15" s="128" t="s">
        <v>776</v>
      </c>
      <c r="C15" s="114">
        <v>12</v>
      </c>
      <c r="D15" s="171">
        <f t="shared" si="0"/>
        <v>0.8</v>
      </c>
      <c r="E15" s="114">
        <v>10</v>
      </c>
      <c r="F15" s="171">
        <f t="shared" si="1"/>
        <v>0.76923076923076927</v>
      </c>
      <c r="G15" s="114">
        <v>11</v>
      </c>
      <c r="H15" s="171">
        <f t="shared" si="2"/>
        <v>0.84615384615384615</v>
      </c>
      <c r="I15" s="114">
        <v>7</v>
      </c>
      <c r="J15" s="171">
        <f t="shared" si="3"/>
        <v>0.53846153846153844</v>
      </c>
      <c r="K15" s="1"/>
      <c r="L15" s="1"/>
      <c r="M15" s="171">
        <f t="shared" si="4"/>
        <v>0.7384615384615385</v>
      </c>
    </row>
    <row r="16" spans="1:13" s="11" customFormat="1" ht="30" customHeight="1">
      <c r="A16" s="131">
        <v>11</v>
      </c>
      <c r="B16" s="128" t="s">
        <v>403</v>
      </c>
      <c r="C16" s="114">
        <v>3</v>
      </c>
      <c r="D16" s="171">
        <f t="shared" si="0"/>
        <v>0.2</v>
      </c>
      <c r="E16" s="114">
        <v>4</v>
      </c>
      <c r="F16" s="171">
        <f t="shared" si="1"/>
        <v>0.30769230769230771</v>
      </c>
      <c r="G16" s="114">
        <v>4</v>
      </c>
      <c r="H16" s="171">
        <f t="shared" si="2"/>
        <v>0.30769230769230771</v>
      </c>
      <c r="I16" s="114">
        <v>0</v>
      </c>
      <c r="J16" s="171">
        <f t="shared" si="3"/>
        <v>0</v>
      </c>
      <c r="K16" s="1"/>
      <c r="L16" s="1"/>
      <c r="M16" s="171">
        <f t="shared" si="4"/>
        <v>0.20384615384615384</v>
      </c>
    </row>
    <row r="17" spans="1:13" s="11" customFormat="1" ht="30" customHeight="1">
      <c r="A17" s="131">
        <v>12</v>
      </c>
      <c r="B17" s="128" t="s">
        <v>409</v>
      </c>
      <c r="C17" s="114">
        <v>6</v>
      </c>
      <c r="D17" s="171">
        <f t="shared" si="0"/>
        <v>0.4</v>
      </c>
      <c r="E17" s="114">
        <v>6</v>
      </c>
      <c r="F17" s="171">
        <f t="shared" si="1"/>
        <v>0.46153846153846156</v>
      </c>
      <c r="G17" s="114">
        <v>4</v>
      </c>
      <c r="H17" s="171">
        <f t="shared" si="2"/>
        <v>0.30769230769230771</v>
      </c>
      <c r="I17" s="114">
        <v>0</v>
      </c>
      <c r="J17" s="171">
        <f t="shared" si="3"/>
        <v>0</v>
      </c>
      <c r="K17" s="1"/>
      <c r="L17" s="1"/>
      <c r="M17" s="171">
        <f t="shared" si="4"/>
        <v>0.29230769230769232</v>
      </c>
    </row>
    <row r="18" spans="1:13" s="11" customFormat="1" ht="30" customHeight="1">
      <c r="A18" s="131">
        <v>13</v>
      </c>
      <c r="B18" s="128" t="s">
        <v>410</v>
      </c>
      <c r="C18" s="114">
        <v>6</v>
      </c>
      <c r="D18" s="171">
        <f t="shared" si="0"/>
        <v>0.4</v>
      </c>
      <c r="E18" s="114">
        <v>4</v>
      </c>
      <c r="F18" s="171">
        <f t="shared" si="1"/>
        <v>0.30769230769230771</v>
      </c>
      <c r="G18" s="114">
        <v>2</v>
      </c>
      <c r="H18" s="171">
        <f t="shared" si="2"/>
        <v>0.15384615384615385</v>
      </c>
      <c r="I18" s="114">
        <v>4</v>
      </c>
      <c r="J18" s="171">
        <f t="shared" si="3"/>
        <v>0.30769230769230771</v>
      </c>
      <c r="K18" s="1"/>
      <c r="L18" s="1"/>
      <c r="M18" s="171">
        <f t="shared" si="4"/>
        <v>0.29230769230769232</v>
      </c>
    </row>
    <row r="19" spans="1:13" s="11" customFormat="1" ht="30" customHeight="1">
      <c r="A19" s="131">
        <v>14</v>
      </c>
      <c r="B19" s="128" t="s">
        <v>404</v>
      </c>
      <c r="C19" s="114">
        <v>2</v>
      </c>
      <c r="D19" s="171">
        <f t="shared" si="0"/>
        <v>0.13333333333333333</v>
      </c>
      <c r="E19" s="114">
        <v>2</v>
      </c>
      <c r="F19" s="171">
        <f t="shared" si="1"/>
        <v>0.15384615384615385</v>
      </c>
      <c r="G19" s="114">
        <v>2</v>
      </c>
      <c r="H19" s="171">
        <f t="shared" si="2"/>
        <v>0.15384615384615385</v>
      </c>
      <c r="I19" s="114">
        <v>0</v>
      </c>
      <c r="J19" s="171">
        <f t="shared" si="3"/>
        <v>0</v>
      </c>
      <c r="K19" s="1"/>
      <c r="L19" s="1"/>
      <c r="M19" s="171">
        <f t="shared" si="4"/>
        <v>0.11025641025641025</v>
      </c>
    </row>
    <row r="20" spans="1:13" s="11" customFormat="1" ht="30" customHeight="1">
      <c r="A20" s="131">
        <v>15</v>
      </c>
      <c r="B20" s="128" t="s">
        <v>325</v>
      </c>
      <c r="C20" s="114">
        <v>5</v>
      </c>
      <c r="D20" s="171">
        <f t="shared" si="0"/>
        <v>0.33333333333333331</v>
      </c>
      <c r="E20" s="114">
        <v>5</v>
      </c>
      <c r="F20" s="171">
        <f t="shared" si="1"/>
        <v>0.38461538461538464</v>
      </c>
      <c r="G20" s="114">
        <v>4</v>
      </c>
      <c r="H20" s="171">
        <f t="shared" si="2"/>
        <v>0.30769230769230771</v>
      </c>
      <c r="I20" s="114">
        <v>3</v>
      </c>
      <c r="J20" s="171">
        <f t="shared" si="3"/>
        <v>0.23076923076923078</v>
      </c>
      <c r="K20" s="1"/>
      <c r="L20" s="1"/>
      <c r="M20" s="171">
        <f t="shared" si="4"/>
        <v>0.3141025641025641</v>
      </c>
    </row>
    <row r="21" spans="1:13" s="11" customFormat="1" ht="30" customHeight="1">
      <c r="A21" s="131">
        <v>16</v>
      </c>
      <c r="B21" s="128" t="s">
        <v>326</v>
      </c>
      <c r="C21" s="114">
        <v>8</v>
      </c>
      <c r="D21" s="171">
        <f t="shared" si="0"/>
        <v>0.53333333333333333</v>
      </c>
      <c r="E21" s="114">
        <v>8</v>
      </c>
      <c r="F21" s="171">
        <f t="shared" si="1"/>
        <v>0.61538461538461542</v>
      </c>
      <c r="G21" s="114">
        <v>7</v>
      </c>
      <c r="H21" s="171">
        <f t="shared" si="2"/>
        <v>0.53846153846153844</v>
      </c>
      <c r="I21" s="114">
        <v>7</v>
      </c>
      <c r="J21" s="171">
        <f t="shared" si="3"/>
        <v>0.53846153846153844</v>
      </c>
      <c r="K21" s="1"/>
      <c r="L21" s="1"/>
      <c r="M21" s="171">
        <f t="shared" si="4"/>
        <v>0.55641025641025632</v>
      </c>
    </row>
    <row r="22" spans="1:13" s="11" customFormat="1" ht="30" customHeight="1">
      <c r="A22" s="131">
        <v>17</v>
      </c>
      <c r="B22" s="128" t="s">
        <v>327</v>
      </c>
      <c r="C22" s="114">
        <v>10</v>
      </c>
      <c r="D22" s="171">
        <f t="shared" si="0"/>
        <v>0.66666666666666663</v>
      </c>
      <c r="E22" s="114">
        <v>9</v>
      </c>
      <c r="F22" s="171">
        <f t="shared" si="1"/>
        <v>0.69230769230769229</v>
      </c>
      <c r="G22" s="114">
        <v>10</v>
      </c>
      <c r="H22" s="171">
        <f t="shared" si="2"/>
        <v>0.76923076923076927</v>
      </c>
      <c r="I22" s="114">
        <v>12</v>
      </c>
      <c r="J22" s="171">
        <f t="shared" si="3"/>
        <v>0.92307692307692313</v>
      </c>
      <c r="K22" s="1"/>
      <c r="L22" s="1"/>
      <c r="M22" s="171">
        <f t="shared" si="4"/>
        <v>0.76282051282051277</v>
      </c>
    </row>
    <row r="23" spans="1:13" s="11" customFormat="1" ht="30" customHeight="1">
      <c r="A23" s="131">
        <v>18</v>
      </c>
      <c r="B23" s="128" t="s">
        <v>328</v>
      </c>
      <c r="C23" s="114">
        <v>3</v>
      </c>
      <c r="D23" s="171">
        <f t="shared" si="0"/>
        <v>0.2</v>
      </c>
      <c r="E23" s="114">
        <v>5</v>
      </c>
      <c r="F23" s="171">
        <f t="shared" si="1"/>
        <v>0.38461538461538464</v>
      </c>
      <c r="G23" s="114">
        <v>5</v>
      </c>
      <c r="H23" s="171">
        <f t="shared" si="2"/>
        <v>0.38461538461538464</v>
      </c>
      <c r="I23" s="114">
        <v>4</v>
      </c>
      <c r="J23" s="171">
        <f t="shared" si="3"/>
        <v>0.30769230769230771</v>
      </c>
      <c r="K23" s="1"/>
      <c r="L23" s="1"/>
      <c r="M23" s="171">
        <f t="shared" si="4"/>
        <v>0.31923076923076926</v>
      </c>
    </row>
    <row r="24" spans="1:13" s="11" customFormat="1" ht="30" customHeight="1">
      <c r="A24" s="131">
        <v>19</v>
      </c>
      <c r="B24" s="128" t="s">
        <v>329</v>
      </c>
      <c r="C24" s="114">
        <v>7</v>
      </c>
      <c r="D24" s="171">
        <f t="shared" si="0"/>
        <v>0.46666666666666667</v>
      </c>
      <c r="E24" s="114">
        <v>6</v>
      </c>
      <c r="F24" s="171">
        <f t="shared" si="1"/>
        <v>0.46153846153846156</v>
      </c>
      <c r="G24" s="114">
        <v>6</v>
      </c>
      <c r="H24" s="171">
        <f t="shared" si="2"/>
        <v>0.46153846153846156</v>
      </c>
      <c r="I24" s="114">
        <v>11</v>
      </c>
      <c r="J24" s="171">
        <f t="shared" si="3"/>
        <v>0.84615384615384615</v>
      </c>
      <c r="K24" s="1"/>
      <c r="L24" s="1"/>
      <c r="M24" s="171">
        <f t="shared" si="4"/>
        <v>0.55897435897435899</v>
      </c>
    </row>
    <row r="25" spans="1:13" s="58" customFormat="1" ht="30" customHeight="1">
      <c r="A25" s="131">
        <v>20</v>
      </c>
      <c r="B25" s="128" t="s">
        <v>330</v>
      </c>
      <c r="C25" s="157">
        <v>5</v>
      </c>
      <c r="D25" s="171">
        <f t="shared" si="0"/>
        <v>0.33333333333333331</v>
      </c>
      <c r="E25" s="157">
        <v>6</v>
      </c>
      <c r="F25" s="171">
        <f t="shared" si="1"/>
        <v>0.46153846153846156</v>
      </c>
      <c r="G25" s="157">
        <v>5</v>
      </c>
      <c r="H25" s="171">
        <f t="shared" si="2"/>
        <v>0.38461538461538464</v>
      </c>
      <c r="I25" s="157">
        <v>1</v>
      </c>
      <c r="J25" s="171">
        <f t="shared" si="3"/>
        <v>7.6923076923076927E-2</v>
      </c>
      <c r="K25" s="57"/>
      <c r="L25" s="57"/>
      <c r="M25" s="171">
        <f t="shared" si="4"/>
        <v>0.3141025641025641</v>
      </c>
    </row>
    <row r="26" spans="1:13" s="58" customFormat="1" ht="30" customHeight="1">
      <c r="A26" s="131">
        <v>21</v>
      </c>
      <c r="B26" s="128" t="s">
        <v>331</v>
      </c>
      <c r="C26" s="157">
        <v>7</v>
      </c>
      <c r="D26" s="171">
        <f t="shared" si="0"/>
        <v>0.46666666666666667</v>
      </c>
      <c r="E26" s="157">
        <v>6</v>
      </c>
      <c r="F26" s="171">
        <f t="shared" si="1"/>
        <v>0.46153846153846156</v>
      </c>
      <c r="G26" s="157">
        <v>4</v>
      </c>
      <c r="H26" s="171">
        <f t="shared" si="2"/>
        <v>0.30769230769230771</v>
      </c>
      <c r="I26" s="157">
        <v>1</v>
      </c>
      <c r="J26" s="171">
        <f t="shared" si="3"/>
        <v>7.6923076923076927E-2</v>
      </c>
      <c r="K26" s="57"/>
      <c r="L26" s="57"/>
      <c r="M26" s="171">
        <f t="shared" si="4"/>
        <v>0.3282051282051282</v>
      </c>
    </row>
    <row r="27" spans="1:13" s="11" customFormat="1" ht="30" customHeight="1">
      <c r="A27" s="131">
        <v>22</v>
      </c>
      <c r="B27" s="128" t="s">
        <v>332</v>
      </c>
      <c r="C27" s="114">
        <v>3</v>
      </c>
      <c r="D27" s="171">
        <f t="shared" si="0"/>
        <v>0.2</v>
      </c>
      <c r="E27" s="114">
        <v>4</v>
      </c>
      <c r="F27" s="171">
        <f t="shared" si="1"/>
        <v>0.30769230769230771</v>
      </c>
      <c r="G27" s="114">
        <v>4</v>
      </c>
      <c r="H27" s="171">
        <f t="shared" si="2"/>
        <v>0.30769230769230771</v>
      </c>
      <c r="I27" s="114">
        <v>6</v>
      </c>
      <c r="J27" s="171">
        <f t="shared" si="3"/>
        <v>0.46153846153846156</v>
      </c>
      <c r="K27" s="1"/>
      <c r="L27" s="1"/>
      <c r="M27" s="171">
        <f t="shared" si="4"/>
        <v>0.31923076923076921</v>
      </c>
    </row>
    <row r="28" spans="1:13" s="11" customFormat="1" ht="30" customHeight="1">
      <c r="A28" s="131">
        <v>23</v>
      </c>
      <c r="B28" s="128" t="s">
        <v>333</v>
      </c>
      <c r="C28" s="114">
        <v>11</v>
      </c>
      <c r="D28" s="171">
        <f t="shared" si="0"/>
        <v>0.73333333333333328</v>
      </c>
      <c r="E28" s="114">
        <v>10</v>
      </c>
      <c r="F28" s="171">
        <f t="shared" si="1"/>
        <v>0.76923076923076927</v>
      </c>
      <c r="G28" s="114">
        <v>11</v>
      </c>
      <c r="H28" s="171">
        <f t="shared" si="2"/>
        <v>0.84615384615384615</v>
      </c>
      <c r="I28" s="114">
        <v>8</v>
      </c>
      <c r="J28" s="171">
        <f t="shared" si="3"/>
        <v>0.61538461538461542</v>
      </c>
      <c r="K28" s="1"/>
      <c r="L28" s="1"/>
      <c r="M28" s="171">
        <f t="shared" si="4"/>
        <v>0.74102564102564106</v>
      </c>
    </row>
    <row r="29" spans="1:13" s="11" customFormat="1" ht="30" customHeight="1">
      <c r="A29" s="131">
        <v>24</v>
      </c>
      <c r="B29" s="128" t="s">
        <v>334</v>
      </c>
      <c r="C29" s="114">
        <v>11</v>
      </c>
      <c r="D29" s="171">
        <f t="shared" si="0"/>
        <v>0.73333333333333328</v>
      </c>
      <c r="E29" s="114">
        <v>9</v>
      </c>
      <c r="F29" s="171">
        <f t="shared" si="1"/>
        <v>0.69230769230769229</v>
      </c>
      <c r="G29" s="114">
        <v>8</v>
      </c>
      <c r="H29" s="171">
        <f t="shared" si="2"/>
        <v>0.61538461538461542</v>
      </c>
      <c r="I29" s="114">
        <v>10</v>
      </c>
      <c r="J29" s="171">
        <f t="shared" si="3"/>
        <v>0.76923076923076927</v>
      </c>
      <c r="K29" s="1"/>
      <c r="L29" s="1"/>
      <c r="M29" s="171">
        <f t="shared" si="4"/>
        <v>0.70256410256410251</v>
      </c>
    </row>
    <row r="30" spans="1:13" s="11" customFormat="1" ht="30" customHeight="1">
      <c r="A30" s="131">
        <v>25</v>
      </c>
      <c r="B30" s="128" t="s">
        <v>335</v>
      </c>
      <c r="C30" s="114">
        <v>5</v>
      </c>
      <c r="D30" s="171">
        <f t="shared" si="0"/>
        <v>0.33333333333333331</v>
      </c>
      <c r="E30" s="114">
        <v>6</v>
      </c>
      <c r="F30" s="171">
        <f t="shared" si="1"/>
        <v>0.46153846153846156</v>
      </c>
      <c r="G30" s="114">
        <v>6</v>
      </c>
      <c r="H30" s="171">
        <f t="shared" si="2"/>
        <v>0.46153846153846156</v>
      </c>
      <c r="I30" s="114">
        <v>7</v>
      </c>
      <c r="J30" s="171">
        <f t="shared" si="3"/>
        <v>0.53846153846153844</v>
      </c>
      <c r="K30" s="1"/>
      <c r="L30" s="1"/>
      <c r="M30" s="171">
        <f t="shared" si="4"/>
        <v>0.44871794871794868</v>
      </c>
    </row>
    <row r="31" spans="1:13" s="11" customFormat="1" ht="30" customHeight="1">
      <c r="A31" s="131">
        <v>26</v>
      </c>
      <c r="B31" s="128" t="s">
        <v>777</v>
      </c>
      <c r="C31" s="114">
        <v>13</v>
      </c>
      <c r="D31" s="171">
        <f t="shared" si="0"/>
        <v>0.8666666666666667</v>
      </c>
      <c r="E31" s="114">
        <v>12</v>
      </c>
      <c r="F31" s="171">
        <f t="shared" si="1"/>
        <v>0.92307692307692313</v>
      </c>
      <c r="G31" s="114">
        <v>12</v>
      </c>
      <c r="H31" s="171">
        <f t="shared" si="2"/>
        <v>0.92307692307692313</v>
      </c>
      <c r="I31" s="114">
        <v>9</v>
      </c>
      <c r="J31" s="171">
        <f t="shared" si="3"/>
        <v>0.69230769230769229</v>
      </c>
      <c r="K31" s="1"/>
      <c r="L31" s="1"/>
      <c r="M31" s="171">
        <f t="shared" si="4"/>
        <v>0.85128205128205137</v>
      </c>
    </row>
    <row r="32" spans="1:13" s="11" customFormat="1" ht="30" customHeight="1">
      <c r="A32" s="131">
        <v>27</v>
      </c>
      <c r="B32" s="128" t="s">
        <v>336</v>
      </c>
      <c r="C32" s="114">
        <v>6</v>
      </c>
      <c r="D32" s="171">
        <f t="shared" si="0"/>
        <v>0.4</v>
      </c>
      <c r="E32" s="114">
        <v>7</v>
      </c>
      <c r="F32" s="171">
        <f t="shared" si="1"/>
        <v>0.53846153846153844</v>
      </c>
      <c r="G32" s="114">
        <v>7</v>
      </c>
      <c r="H32" s="171">
        <f t="shared" si="2"/>
        <v>0.53846153846153844</v>
      </c>
      <c r="I32" s="114">
        <v>8</v>
      </c>
      <c r="J32" s="171">
        <f t="shared" si="3"/>
        <v>0.61538461538461542</v>
      </c>
      <c r="K32" s="1"/>
      <c r="L32" s="1"/>
      <c r="M32" s="171">
        <f t="shared" si="4"/>
        <v>0.52307692307692311</v>
      </c>
    </row>
    <row r="33" spans="1:13" s="11" customFormat="1" ht="30" customHeight="1">
      <c r="A33" s="131">
        <v>28</v>
      </c>
      <c r="B33" s="128" t="s">
        <v>337</v>
      </c>
      <c r="C33" s="114">
        <v>4</v>
      </c>
      <c r="D33" s="171">
        <f t="shared" si="0"/>
        <v>0.26666666666666666</v>
      </c>
      <c r="E33" s="114">
        <v>6</v>
      </c>
      <c r="F33" s="171">
        <f t="shared" si="1"/>
        <v>0.46153846153846156</v>
      </c>
      <c r="G33" s="114">
        <v>3</v>
      </c>
      <c r="H33" s="171">
        <f t="shared" si="2"/>
        <v>0.23076923076923078</v>
      </c>
      <c r="I33" s="114">
        <v>6</v>
      </c>
      <c r="J33" s="171">
        <f t="shared" si="3"/>
        <v>0.46153846153846156</v>
      </c>
      <c r="K33" s="1"/>
      <c r="L33" s="1"/>
      <c r="M33" s="171">
        <f t="shared" si="4"/>
        <v>0.3551282051282052</v>
      </c>
    </row>
    <row r="34" spans="1:13" s="11" customFormat="1" ht="30" customHeight="1">
      <c r="A34" s="131">
        <v>29</v>
      </c>
      <c r="B34" s="128" t="s">
        <v>338</v>
      </c>
      <c r="C34" s="114">
        <v>6</v>
      </c>
      <c r="D34" s="171">
        <f t="shared" si="0"/>
        <v>0.4</v>
      </c>
      <c r="E34" s="114">
        <v>6</v>
      </c>
      <c r="F34" s="171">
        <f t="shared" si="1"/>
        <v>0.46153846153846156</v>
      </c>
      <c r="G34" s="114">
        <v>5</v>
      </c>
      <c r="H34" s="171">
        <f t="shared" si="2"/>
        <v>0.38461538461538464</v>
      </c>
      <c r="I34" s="114">
        <v>6</v>
      </c>
      <c r="J34" s="171">
        <f t="shared" si="3"/>
        <v>0.46153846153846156</v>
      </c>
      <c r="K34" s="1"/>
      <c r="L34" s="1"/>
      <c r="M34" s="171">
        <f t="shared" si="4"/>
        <v>0.42692307692307696</v>
      </c>
    </row>
    <row r="35" spans="1:13" s="11" customFormat="1" ht="30" customHeight="1">
      <c r="A35" s="131">
        <v>30</v>
      </c>
      <c r="B35" s="128" t="s">
        <v>339</v>
      </c>
      <c r="C35" s="114">
        <v>7</v>
      </c>
      <c r="D35" s="171">
        <f t="shared" si="0"/>
        <v>0.46666666666666667</v>
      </c>
      <c r="E35" s="114">
        <v>8</v>
      </c>
      <c r="F35" s="171">
        <f t="shared" si="1"/>
        <v>0.61538461538461542</v>
      </c>
      <c r="G35" s="114">
        <v>6</v>
      </c>
      <c r="H35" s="171">
        <f t="shared" si="2"/>
        <v>0.46153846153846156</v>
      </c>
      <c r="I35" s="114">
        <v>8</v>
      </c>
      <c r="J35" s="171">
        <f t="shared" si="3"/>
        <v>0.61538461538461542</v>
      </c>
      <c r="K35" s="1"/>
      <c r="L35" s="1"/>
      <c r="M35" s="171">
        <f t="shared" si="4"/>
        <v>0.53974358974358982</v>
      </c>
    </row>
    <row r="36" spans="1:13" s="11" customFormat="1" ht="30" customHeight="1">
      <c r="A36" s="131">
        <v>31</v>
      </c>
      <c r="B36" s="128" t="s">
        <v>340</v>
      </c>
      <c r="C36" s="114">
        <v>10</v>
      </c>
      <c r="D36" s="171">
        <f t="shared" si="0"/>
        <v>0.66666666666666663</v>
      </c>
      <c r="E36" s="114">
        <v>10</v>
      </c>
      <c r="F36" s="171">
        <f t="shared" si="1"/>
        <v>0.76923076923076927</v>
      </c>
      <c r="G36" s="114">
        <v>10</v>
      </c>
      <c r="H36" s="171">
        <f t="shared" si="2"/>
        <v>0.76923076923076927</v>
      </c>
      <c r="I36" s="114">
        <v>11</v>
      </c>
      <c r="J36" s="171">
        <f t="shared" si="3"/>
        <v>0.84615384615384615</v>
      </c>
      <c r="K36" s="1"/>
      <c r="L36" s="1"/>
      <c r="M36" s="171">
        <f t="shared" si="4"/>
        <v>0.76282051282051289</v>
      </c>
    </row>
    <row r="37" spans="1:13" s="11" customFormat="1" ht="30" customHeight="1">
      <c r="A37" s="131">
        <v>32</v>
      </c>
      <c r="B37" s="128" t="s">
        <v>341</v>
      </c>
      <c r="C37" s="114">
        <v>3</v>
      </c>
      <c r="D37" s="171">
        <f t="shared" si="0"/>
        <v>0.2</v>
      </c>
      <c r="E37" s="114">
        <v>3</v>
      </c>
      <c r="F37" s="171">
        <f t="shared" si="1"/>
        <v>0.23076923076923078</v>
      </c>
      <c r="G37" s="114">
        <v>2</v>
      </c>
      <c r="H37" s="171">
        <f t="shared" si="2"/>
        <v>0.15384615384615385</v>
      </c>
      <c r="I37" s="114">
        <v>5</v>
      </c>
      <c r="J37" s="171">
        <f t="shared" si="3"/>
        <v>0.38461538461538464</v>
      </c>
      <c r="K37" s="1"/>
      <c r="L37" s="1"/>
      <c r="M37" s="171">
        <f t="shared" si="4"/>
        <v>0.24230769230769234</v>
      </c>
    </row>
    <row r="38" spans="1:13" s="11" customFormat="1" ht="30" customHeight="1">
      <c r="A38" s="131">
        <v>33</v>
      </c>
      <c r="B38" s="128" t="s">
        <v>342</v>
      </c>
      <c r="C38" s="114">
        <v>10</v>
      </c>
      <c r="D38" s="171">
        <f t="shared" si="0"/>
        <v>0.66666666666666663</v>
      </c>
      <c r="E38" s="114">
        <v>8</v>
      </c>
      <c r="F38" s="171">
        <f t="shared" si="1"/>
        <v>0.61538461538461542</v>
      </c>
      <c r="G38" s="114">
        <v>7</v>
      </c>
      <c r="H38" s="171">
        <f t="shared" si="2"/>
        <v>0.53846153846153844</v>
      </c>
      <c r="I38" s="114">
        <v>6</v>
      </c>
      <c r="J38" s="171">
        <f t="shared" si="3"/>
        <v>0.46153846153846156</v>
      </c>
      <c r="K38" s="1"/>
      <c r="L38" s="1"/>
      <c r="M38" s="171">
        <f t="shared" si="4"/>
        <v>0.57051282051282048</v>
      </c>
    </row>
    <row r="39" spans="1:13" s="11" customFormat="1" ht="30" customHeight="1">
      <c r="A39" s="131">
        <v>34</v>
      </c>
      <c r="B39" s="128" t="s">
        <v>343</v>
      </c>
      <c r="C39" s="114">
        <v>6</v>
      </c>
      <c r="D39" s="171">
        <f t="shared" si="0"/>
        <v>0.4</v>
      </c>
      <c r="E39" s="114">
        <v>8</v>
      </c>
      <c r="F39" s="171">
        <f t="shared" si="1"/>
        <v>0.61538461538461542</v>
      </c>
      <c r="G39" s="114">
        <v>6</v>
      </c>
      <c r="H39" s="171">
        <f t="shared" si="2"/>
        <v>0.46153846153846156</v>
      </c>
      <c r="I39" s="114">
        <v>8</v>
      </c>
      <c r="J39" s="171">
        <f t="shared" si="3"/>
        <v>0.61538461538461542</v>
      </c>
      <c r="K39" s="1"/>
      <c r="L39" s="1"/>
      <c r="M39" s="171">
        <f t="shared" si="4"/>
        <v>0.52307692307692311</v>
      </c>
    </row>
    <row r="40" spans="1:13" s="11" customFormat="1" ht="30" customHeight="1">
      <c r="A40" s="131">
        <v>35</v>
      </c>
      <c r="B40" s="128" t="s">
        <v>344</v>
      </c>
      <c r="C40" s="114">
        <v>5</v>
      </c>
      <c r="D40" s="171">
        <f t="shared" si="0"/>
        <v>0.33333333333333331</v>
      </c>
      <c r="E40" s="114">
        <v>5</v>
      </c>
      <c r="F40" s="171">
        <f t="shared" si="1"/>
        <v>0.38461538461538464</v>
      </c>
      <c r="G40" s="114">
        <v>4</v>
      </c>
      <c r="H40" s="171">
        <f t="shared" si="2"/>
        <v>0.30769230769230771</v>
      </c>
      <c r="I40" s="114">
        <v>6</v>
      </c>
      <c r="J40" s="171">
        <f t="shared" si="3"/>
        <v>0.46153846153846156</v>
      </c>
      <c r="K40" s="1"/>
      <c r="L40" s="1"/>
      <c r="M40" s="171">
        <f t="shared" si="4"/>
        <v>0.37179487179487181</v>
      </c>
    </row>
    <row r="41" spans="1:13" s="11" customFormat="1" ht="30" customHeight="1">
      <c r="A41" s="131">
        <v>36</v>
      </c>
      <c r="B41" s="128" t="s">
        <v>345</v>
      </c>
      <c r="C41" s="114">
        <v>11</v>
      </c>
      <c r="D41" s="171">
        <f t="shared" si="0"/>
        <v>0.73333333333333328</v>
      </c>
      <c r="E41" s="114">
        <v>9</v>
      </c>
      <c r="F41" s="171">
        <f t="shared" si="1"/>
        <v>0.69230769230769229</v>
      </c>
      <c r="G41" s="114">
        <v>8</v>
      </c>
      <c r="H41" s="171">
        <f t="shared" si="2"/>
        <v>0.61538461538461542</v>
      </c>
      <c r="I41" s="114">
        <v>10</v>
      </c>
      <c r="J41" s="171">
        <f t="shared" si="3"/>
        <v>0.76923076923076927</v>
      </c>
      <c r="K41" s="1"/>
      <c r="L41" s="1"/>
      <c r="M41" s="171">
        <f t="shared" si="4"/>
        <v>0.70256410256410251</v>
      </c>
    </row>
    <row r="42" spans="1:13" s="11" customFormat="1" ht="30" customHeight="1">
      <c r="A42" s="131">
        <v>37</v>
      </c>
      <c r="B42" s="128" t="s">
        <v>346</v>
      </c>
      <c r="C42" s="114">
        <v>11</v>
      </c>
      <c r="D42" s="171">
        <f t="shared" si="0"/>
        <v>0.73333333333333328</v>
      </c>
      <c r="E42" s="114">
        <v>10</v>
      </c>
      <c r="F42" s="171">
        <f t="shared" si="1"/>
        <v>0.76923076923076927</v>
      </c>
      <c r="G42" s="114">
        <v>8</v>
      </c>
      <c r="H42" s="171">
        <f t="shared" si="2"/>
        <v>0.61538461538461542</v>
      </c>
      <c r="I42" s="114">
        <v>8</v>
      </c>
      <c r="J42" s="171">
        <f t="shared" si="3"/>
        <v>0.61538461538461542</v>
      </c>
      <c r="K42" s="1"/>
      <c r="L42" s="1"/>
      <c r="M42" s="171">
        <f t="shared" si="4"/>
        <v>0.68333333333333335</v>
      </c>
    </row>
    <row r="43" spans="1:13" s="11" customFormat="1" ht="30" customHeight="1">
      <c r="A43" s="131">
        <v>38</v>
      </c>
      <c r="B43" s="128" t="s">
        <v>347</v>
      </c>
      <c r="C43" s="114">
        <v>12</v>
      </c>
      <c r="D43" s="171">
        <f t="shared" si="0"/>
        <v>0.8</v>
      </c>
      <c r="E43" s="114">
        <v>10</v>
      </c>
      <c r="F43" s="171">
        <f t="shared" si="1"/>
        <v>0.76923076923076927</v>
      </c>
      <c r="G43" s="114">
        <v>9</v>
      </c>
      <c r="H43" s="171">
        <f t="shared" si="2"/>
        <v>0.69230769230769229</v>
      </c>
      <c r="I43" s="114">
        <v>9</v>
      </c>
      <c r="J43" s="171">
        <f t="shared" si="3"/>
        <v>0.69230769230769229</v>
      </c>
      <c r="K43" s="1"/>
      <c r="L43" s="1"/>
      <c r="M43" s="171">
        <f t="shared" si="4"/>
        <v>0.7384615384615385</v>
      </c>
    </row>
    <row r="44" spans="1:13" s="11" customFormat="1" ht="30" customHeight="1">
      <c r="A44" s="131">
        <v>39</v>
      </c>
      <c r="B44" s="128" t="s">
        <v>348</v>
      </c>
      <c r="C44" s="114">
        <v>12</v>
      </c>
      <c r="D44" s="171">
        <f t="shared" si="0"/>
        <v>0.8</v>
      </c>
      <c r="E44" s="114">
        <v>11</v>
      </c>
      <c r="F44" s="171">
        <f t="shared" si="1"/>
        <v>0.84615384615384615</v>
      </c>
      <c r="G44" s="114">
        <v>10</v>
      </c>
      <c r="H44" s="171">
        <f t="shared" si="2"/>
        <v>0.76923076923076927</v>
      </c>
      <c r="I44" s="114">
        <v>12</v>
      </c>
      <c r="J44" s="171">
        <f t="shared" si="3"/>
        <v>0.92307692307692313</v>
      </c>
      <c r="K44" s="1"/>
      <c r="L44" s="1"/>
      <c r="M44" s="171">
        <f t="shared" si="4"/>
        <v>0.83461538461538454</v>
      </c>
    </row>
    <row r="45" spans="1:13" s="11" customFormat="1" ht="30" customHeight="1">
      <c r="A45" s="131">
        <v>40</v>
      </c>
      <c r="B45" s="128" t="s">
        <v>349</v>
      </c>
      <c r="C45" s="114">
        <v>13</v>
      </c>
      <c r="D45" s="171">
        <f t="shared" si="0"/>
        <v>0.8666666666666667</v>
      </c>
      <c r="E45" s="114">
        <v>11</v>
      </c>
      <c r="F45" s="171">
        <f t="shared" si="1"/>
        <v>0.84615384615384615</v>
      </c>
      <c r="G45" s="114">
        <v>9</v>
      </c>
      <c r="H45" s="171">
        <f t="shared" si="2"/>
        <v>0.69230769230769229</v>
      </c>
      <c r="I45" s="114">
        <v>12</v>
      </c>
      <c r="J45" s="171">
        <f t="shared" si="3"/>
        <v>0.92307692307692313</v>
      </c>
      <c r="K45" s="1"/>
      <c r="L45" s="1"/>
      <c r="M45" s="171">
        <f t="shared" si="4"/>
        <v>0.8320512820512822</v>
      </c>
    </row>
    <row r="46" spans="1:13" s="11" customFormat="1" ht="30" customHeight="1">
      <c r="A46" s="131">
        <v>41</v>
      </c>
      <c r="B46" s="128" t="s">
        <v>350</v>
      </c>
      <c r="C46" s="114">
        <v>3</v>
      </c>
      <c r="D46" s="171">
        <f t="shared" si="0"/>
        <v>0.2</v>
      </c>
      <c r="E46" s="114">
        <v>4</v>
      </c>
      <c r="F46" s="171">
        <f t="shared" si="1"/>
        <v>0.30769230769230771</v>
      </c>
      <c r="G46" s="114">
        <v>3</v>
      </c>
      <c r="H46" s="171">
        <f t="shared" si="2"/>
        <v>0.23076923076923078</v>
      </c>
      <c r="I46" s="114">
        <v>2</v>
      </c>
      <c r="J46" s="171">
        <f t="shared" si="3"/>
        <v>0.15384615384615385</v>
      </c>
      <c r="K46" s="1"/>
      <c r="L46" s="1"/>
      <c r="M46" s="171">
        <f t="shared" si="4"/>
        <v>0.22307692307692309</v>
      </c>
    </row>
    <row r="47" spans="1:13" s="11" customFormat="1" ht="30" customHeight="1">
      <c r="A47" s="131">
        <v>42</v>
      </c>
      <c r="B47" s="128" t="s">
        <v>351</v>
      </c>
      <c r="C47" s="114">
        <v>7</v>
      </c>
      <c r="D47" s="171">
        <f t="shared" si="0"/>
        <v>0.46666666666666667</v>
      </c>
      <c r="E47" s="114">
        <v>7</v>
      </c>
      <c r="F47" s="171">
        <f t="shared" si="1"/>
        <v>0.53846153846153844</v>
      </c>
      <c r="G47" s="114">
        <v>5</v>
      </c>
      <c r="H47" s="171">
        <f t="shared" si="2"/>
        <v>0.38461538461538464</v>
      </c>
      <c r="I47" s="114">
        <v>9</v>
      </c>
      <c r="J47" s="171">
        <f t="shared" si="3"/>
        <v>0.69230769230769229</v>
      </c>
      <c r="K47" s="1"/>
      <c r="L47" s="1"/>
      <c r="M47" s="171">
        <f t="shared" si="4"/>
        <v>0.52051282051282044</v>
      </c>
    </row>
    <row r="48" spans="1:13" s="11" customFormat="1" ht="30" customHeight="1">
      <c r="A48" s="131">
        <v>43</v>
      </c>
      <c r="B48" s="128" t="s">
        <v>352</v>
      </c>
      <c r="C48" s="114">
        <v>7</v>
      </c>
      <c r="D48" s="171">
        <f t="shared" si="0"/>
        <v>0.46666666666666667</v>
      </c>
      <c r="E48" s="114">
        <v>7</v>
      </c>
      <c r="F48" s="171">
        <f t="shared" si="1"/>
        <v>0.53846153846153844</v>
      </c>
      <c r="G48" s="114">
        <v>7</v>
      </c>
      <c r="H48" s="171">
        <f t="shared" si="2"/>
        <v>0.53846153846153844</v>
      </c>
      <c r="I48" s="114">
        <v>8</v>
      </c>
      <c r="J48" s="171">
        <f t="shared" si="3"/>
        <v>0.61538461538461542</v>
      </c>
      <c r="K48" s="1"/>
      <c r="L48" s="1"/>
      <c r="M48" s="171">
        <f t="shared" si="4"/>
        <v>0.53974358974358971</v>
      </c>
    </row>
    <row r="49" spans="1:13" s="11" customFormat="1" ht="30" customHeight="1">
      <c r="A49" s="131">
        <v>44</v>
      </c>
      <c r="B49" s="128" t="s">
        <v>353</v>
      </c>
      <c r="C49" s="114">
        <v>5</v>
      </c>
      <c r="D49" s="171">
        <f t="shared" si="0"/>
        <v>0.33333333333333331</v>
      </c>
      <c r="E49" s="114">
        <v>8</v>
      </c>
      <c r="F49" s="171">
        <f t="shared" si="1"/>
        <v>0.61538461538461542</v>
      </c>
      <c r="G49" s="114">
        <v>4</v>
      </c>
      <c r="H49" s="171">
        <f t="shared" si="2"/>
        <v>0.30769230769230771</v>
      </c>
      <c r="I49" s="114">
        <v>10</v>
      </c>
      <c r="J49" s="171">
        <f t="shared" si="3"/>
        <v>0.76923076923076927</v>
      </c>
      <c r="K49" s="1"/>
      <c r="L49" s="1"/>
      <c r="M49" s="171">
        <f t="shared" si="4"/>
        <v>0.50641025641025639</v>
      </c>
    </row>
    <row r="50" spans="1:13" s="11" customFormat="1" ht="30" customHeight="1">
      <c r="A50" s="131">
        <v>45</v>
      </c>
      <c r="B50" s="128" t="s">
        <v>354</v>
      </c>
      <c r="C50" s="114">
        <v>4</v>
      </c>
      <c r="D50" s="171">
        <f t="shared" si="0"/>
        <v>0.26666666666666666</v>
      </c>
      <c r="E50" s="114">
        <v>6</v>
      </c>
      <c r="F50" s="171">
        <f t="shared" si="1"/>
        <v>0.46153846153846156</v>
      </c>
      <c r="G50" s="114">
        <v>5</v>
      </c>
      <c r="H50" s="171">
        <f t="shared" si="2"/>
        <v>0.38461538461538464</v>
      </c>
      <c r="I50" s="114">
        <v>8</v>
      </c>
      <c r="J50" s="171">
        <f t="shared" si="3"/>
        <v>0.61538461538461542</v>
      </c>
      <c r="K50" s="1"/>
      <c r="L50" s="1"/>
      <c r="M50" s="171">
        <f t="shared" si="4"/>
        <v>0.43205128205128207</v>
      </c>
    </row>
    <row r="51" spans="1:13" s="11" customFormat="1" ht="30" customHeight="1">
      <c r="A51" s="131">
        <v>46</v>
      </c>
      <c r="B51" s="128" t="s">
        <v>355</v>
      </c>
      <c r="C51" s="114">
        <v>3</v>
      </c>
      <c r="D51" s="171">
        <f t="shared" si="0"/>
        <v>0.2</v>
      </c>
      <c r="E51" s="114">
        <v>6</v>
      </c>
      <c r="F51" s="171">
        <f t="shared" si="1"/>
        <v>0.46153846153846156</v>
      </c>
      <c r="G51" s="114">
        <v>4</v>
      </c>
      <c r="H51" s="171">
        <f t="shared" si="2"/>
        <v>0.30769230769230771</v>
      </c>
      <c r="I51" s="114">
        <v>8</v>
      </c>
      <c r="J51" s="171">
        <f t="shared" si="3"/>
        <v>0.61538461538461542</v>
      </c>
      <c r="K51" s="1"/>
      <c r="L51" s="1"/>
      <c r="M51" s="171">
        <f t="shared" si="4"/>
        <v>0.39615384615384619</v>
      </c>
    </row>
    <row r="52" spans="1:13" ht="30" customHeight="1">
      <c r="A52" s="131">
        <v>47</v>
      </c>
      <c r="B52" s="128" t="s">
        <v>356</v>
      </c>
      <c r="C52" s="114">
        <v>6</v>
      </c>
      <c r="D52" s="171">
        <f t="shared" si="0"/>
        <v>0.4</v>
      </c>
      <c r="E52" s="99">
        <v>7</v>
      </c>
      <c r="F52" s="171">
        <f t="shared" si="1"/>
        <v>0.53846153846153844</v>
      </c>
      <c r="G52" s="114">
        <v>4</v>
      </c>
      <c r="H52" s="171">
        <f t="shared" si="2"/>
        <v>0.30769230769230771</v>
      </c>
      <c r="I52" s="114">
        <v>10</v>
      </c>
      <c r="J52" s="171">
        <f t="shared" si="3"/>
        <v>0.76923076923076927</v>
      </c>
      <c r="K52" s="9"/>
      <c r="L52" s="9"/>
      <c r="M52" s="171">
        <f t="shared" si="4"/>
        <v>0.50384615384615383</v>
      </c>
    </row>
    <row r="53" spans="1:13" ht="30" customHeight="1">
      <c r="A53" s="131">
        <v>48</v>
      </c>
      <c r="B53" s="128" t="s">
        <v>357</v>
      </c>
      <c r="C53" s="114">
        <v>10</v>
      </c>
      <c r="D53" s="171">
        <f t="shared" si="0"/>
        <v>0.66666666666666663</v>
      </c>
      <c r="E53" s="99">
        <v>10</v>
      </c>
      <c r="F53" s="171">
        <f t="shared" si="1"/>
        <v>0.76923076923076927</v>
      </c>
      <c r="G53" s="114">
        <v>8</v>
      </c>
      <c r="H53" s="171">
        <f t="shared" si="2"/>
        <v>0.61538461538461542</v>
      </c>
      <c r="I53" s="114">
        <v>10</v>
      </c>
      <c r="J53" s="171">
        <f t="shared" si="3"/>
        <v>0.76923076923076927</v>
      </c>
      <c r="K53" s="9"/>
      <c r="L53" s="9"/>
      <c r="M53" s="171">
        <f t="shared" si="4"/>
        <v>0.70512820512820507</v>
      </c>
    </row>
    <row r="54" spans="1:13" ht="30" customHeight="1">
      <c r="A54" s="131">
        <v>49</v>
      </c>
      <c r="B54" s="128" t="s">
        <v>358</v>
      </c>
      <c r="C54" s="114">
        <v>5</v>
      </c>
      <c r="D54" s="171">
        <f t="shared" si="0"/>
        <v>0.33333333333333331</v>
      </c>
      <c r="E54" s="99">
        <v>7</v>
      </c>
      <c r="F54" s="171">
        <f t="shared" si="1"/>
        <v>0.53846153846153844</v>
      </c>
      <c r="G54" s="114">
        <v>4</v>
      </c>
      <c r="H54" s="171">
        <f t="shared" si="2"/>
        <v>0.30769230769230771</v>
      </c>
      <c r="I54" s="114">
        <v>10</v>
      </c>
      <c r="J54" s="171">
        <f t="shared" si="3"/>
        <v>0.76923076923076927</v>
      </c>
      <c r="K54" s="9"/>
      <c r="L54" s="9"/>
      <c r="M54" s="171">
        <f t="shared" si="4"/>
        <v>0.48717948717948723</v>
      </c>
    </row>
    <row r="55" spans="1:13" ht="30" customHeight="1">
      <c r="A55" s="131">
        <v>50</v>
      </c>
      <c r="B55" s="128" t="s">
        <v>359</v>
      </c>
      <c r="C55" s="114">
        <v>9</v>
      </c>
      <c r="D55" s="171">
        <f t="shared" si="0"/>
        <v>0.6</v>
      </c>
      <c r="E55" s="99">
        <v>10</v>
      </c>
      <c r="F55" s="171">
        <f t="shared" si="1"/>
        <v>0.76923076923076927</v>
      </c>
      <c r="G55" s="114">
        <v>8</v>
      </c>
      <c r="H55" s="171">
        <f t="shared" si="2"/>
        <v>0.61538461538461542</v>
      </c>
      <c r="I55" s="114">
        <v>10</v>
      </c>
      <c r="J55" s="171">
        <f t="shared" si="3"/>
        <v>0.76923076923076927</v>
      </c>
      <c r="K55" s="130"/>
      <c r="L55" s="130"/>
      <c r="M55" s="171">
        <f t="shared" si="4"/>
        <v>0.68846153846153846</v>
      </c>
    </row>
    <row r="56" spans="1:13" ht="30" customHeight="1">
      <c r="A56" s="132"/>
      <c r="B56" s="133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</row>
    <row r="57" spans="1:13" ht="24.95" customHeight="1">
      <c r="A57" s="132"/>
      <c r="B57" s="133"/>
      <c r="C57" s="129"/>
      <c r="D57" s="134"/>
      <c r="E57" s="135"/>
      <c r="F57" s="134"/>
      <c r="G57" s="129"/>
      <c r="H57" s="134"/>
      <c r="I57" s="129"/>
      <c r="J57" s="134"/>
      <c r="K57" s="129"/>
      <c r="L57" s="134"/>
      <c r="M57" s="134"/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53"/>
  <sheetViews>
    <sheetView workbookViewId="0">
      <selection activeCell="N6" sqref="N6"/>
    </sheetView>
  </sheetViews>
  <sheetFormatPr defaultRowHeight="24.95" customHeight="1"/>
  <cols>
    <col min="1" max="1" width="6.42578125" style="15" bestFit="1" customWidth="1"/>
    <col min="2" max="2" width="25.42578125" style="14" customWidth="1"/>
    <col min="3" max="3" width="8.28515625" style="5" customWidth="1"/>
    <col min="4" max="16384" width="9.140625" style="5"/>
  </cols>
  <sheetData>
    <row r="1" spans="1:13" s="11" customFormat="1" ht="18.75">
      <c r="A1" s="193" t="s">
        <v>668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3" s="75" customFormat="1" ht="18.75" customHeight="1">
      <c r="A2" s="73"/>
      <c r="B2" s="79" t="s">
        <v>154</v>
      </c>
      <c r="C2" s="195" t="s">
        <v>705</v>
      </c>
      <c r="D2" s="195"/>
      <c r="E2" s="195" t="s">
        <v>703</v>
      </c>
      <c r="F2" s="195"/>
      <c r="G2" s="203" t="s">
        <v>698</v>
      </c>
      <c r="H2" s="204"/>
      <c r="I2" s="195" t="s">
        <v>699</v>
      </c>
      <c r="J2" s="195"/>
      <c r="K2" s="203" t="s">
        <v>710</v>
      </c>
      <c r="L2" s="204"/>
      <c r="M2" s="74"/>
    </row>
    <row r="3" spans="1:13" s="11" customFormat="1" ht="21">
      <c r="A3" s="31"/>
      <c r="B3" s="78" t="s">
        <v>657</v>
      </c>
      <c r="C3" s="84" t="s">
        <v>656</v>
      </c>
      <c r="D3" s="36" t="s">
        <v>155</v>
      </c>
      <c r="E3" s="84" t="s">
        <v>656</v>
      </c>
      <c r="F3" s="36" t="s">
        <v>155</v>
      </c>
      <c r="G3" s="84" t="s">
        <v>656</v>
      </c>
      <c r="H3" s="36" t="s">
        <v>155</v>
      </c>
      <c r="I3" s="84" t="s">
        <v>656</v>
      </c>
      <c r="J3" s="36" t="s">
        <v>155</v>
      </c>
      <c r="K3" s="84" t="s">
        <v>656</v>
      </c>
      <c r="L3" s="37" t="s">
        <v>155</v>
      </c>
      <c r="M3" s="49"/>
    </row>
    <row r="4" spans="1:13" s="11" customFormat="1" ht="15">
      <c r="A4" s="50"/>
      <c r="B4" s="60" t="s">
        <v>156</v>
      </c>
      <c r="C4" s="26">
        <v>13</v>
      </c>
      <c r="D4" s="51"/>
      <c r="E4" s="26">
        <v>15</v>
      </c>
      <c r="F4" s="51"/>
      <c r="G4" s="26">
        <v>13</v>
      </c>
      <c r="H4" s="51"/>
      <c r="I4" s="26">
        <v>13</v>
      </c>
      <c r="J4" s="52"/>
      <c r="K4" s="26"/>
      <c r="L4" s="53"/>
      <c r="M4" s="37" t="s">
        <v>157</v>
      </c>
    </row>
    <row r="5" spans="1:13" s="56" customFormat="1" ht="19.5" customHeight="1">
      <c r="A5" s="13" t="s">
        <v>158</v>
      </c>
      <c r="B5" s="12" t="s">
        <v>143</v>
      </c>
      <c r="C5" s="169"/>
      <c r="D5" s="55"/>
      <c r="E5" s="169"/>
      <c r="F5" s="55"/>
      <c r="G5" s="173"/>
      <c r="H5" s="55"/>
      <c r="I5" s="173"/>
      <c r="J5" s="55"/>
      <c r="K5" s="55"/>
      <c r="L5" s="55"/>
      <c r="M5" s="55"/>
    </row>
    <row r="6" spans="1:13" s="11" customFormat="1" ht="30" customHeight="1">
      <c r="A6" s="138">
        <v>1</v>
      </c>
      <c r="B6" s="136" t="s">
        <v>360</v>
      </c>
      <c r="C6" s="114">
        <v>10</v>
      </c>
      <c r="D6" s="171">
        <f>C6/13</f>
        <v>0.76923076923076927</v>
      </c>
      <c r="E6" s="114">
        <v>10</v>
      </c>
      <c r="F6" s="171">
        <f>E6/15</f>
        <v>0.66666666666666663</v>
      </c>
      <c r="G6" s="114">
        <v>10</v>
      </c>
      <c r="H6" s="171">
        <f>G6/13</f>
        <v>0.76923076923076927</v>
      </c>
      <c r="I6" s="114">
        <v>10</v>
      </c>
      <c r="J6" s="171">
        <f>I6/13</f>
        <v>0.76923076923076927</v>
      </c>
      <c r="K6" s="1"/>
      <c r="L6" s="1"/>
      <c r="M6" s="171">
        <f>SUM(D6+F6+H6+J6)/4</f>
        <v>0.74358974358974361</v>
      </c>
    </row>
    <row r="7" spans="1:13" s="11" customFormat="1" ht="30" customHeight="1">
      <c r="A7" s="138">
        <v>2</v>
      </c>
      <c r="B7" s="136" t="s">
        <v>361</v>
      </c>
      <c r="C7" s="114">
        <v>11</v>
      </c>
      <c r="D7" s="171">
        <f t="shared" ref="D7:D52" si="0">C7/13</f>
        <v>0.84615384615384615</v>
      </c>
      <c r="E7" s="114">
        <v>11</v>
      </c>
      <c r="F7" s="171">
        <f t="shared" ref="F7:F52" si="1">E7/15</f>
        <v>0.73333333333333328</v>
      </c>
      <c r="G7" s="114">
        <v>11</v>
      </c>
      <c r="H7" s="171">
        <f t="shared" ref="H7:H52" si="2">G7/13</f>
        <v>0.84615384615384615</v>
      </c>
      <c r="I7" s="114">
        <v>11</v>
      </c>
      <c r="J7" s="171">
        <f t="shared" ref="J7:J52" si="3">I7/13</f>
        <v>0.84615384615384615</v>
      </c>
      <c r="K7" s="1"/>
      <c r="L7" s="1"/>
      <c r="M7" s="171">
        <f t="shared" ref="M7:M52" si="4">SUM(D7+F7+H7+J7)/4</f>
        <v>0.81794871794871793</v>
      </c>
    </row>
    <row r="8" spans="1:13" s="11" customFormat="1" ht="30" customHeight="1">
      <c r="A8" s="138">
        <v>3</v>
      </c>
      <c r="B8" s="136" t="s">
        <v>362</v>
      </c>
      <c r="C8" s="114">
        <v>8</v>
      </c>
      <c r="D8" s="171">
        <f t="shared" si="0"/>
        <v>0.61538461538461542</v>
      </c>
      <c r="E8" s="114">
        <v>9</v>
      </c>
      <c r="F8" s="171">
        <f t="shared" si="1"/>
        <v>0.6</v>
      </c>
      <c r="G8" s="114">
        <v>8</v>
      </c>
      <c r="H8" s="171">
        <f t="shared" si="2"/>
        <v>0.61538461538461542</v>
      </c>
      <c r="I8" s="114">
        <v>8</v>
      </c>
      <c r="J8" s="171">
        <f t="shared" si="3"/>
        <v>0.61538461538461542</v>
      </c>
      <c r="K8" s="1"/>
      <c r="L8" s="1"/>
      <c r="M8" s="171">
        <f t="shared" si="4"/>
        <v>0.61153846153846159</v>
      </c>
    </row>
    <row r="9" spans="1:13" s="11" customFormat="1" ht="30" customHeight="1">
      <c r="A9" s="138">
        <v>4</v>
      </c>
      <c r="B9" s="136" t="s">
        <v>363</v>
      </c>
      <c r="C9" s="114">
        <v>11</v>
      </c>
      <c r="D9" s="171">
        <f t="shared" si="0"/>
        <v>0.84615384615384615</v>
      </c>
      <c r="E9" s="114">
        <v>9</v>
      </c>
      <c r="F9" s="171">
        <f t="shared" si="1"/>
        <v>0.6</v>
      </c>
      <c r="G9" s="114">
        <v>10</v>
      </c>
      <c r="H9" s="171">
        <f t="shared" si="2"/>
        <v>0.76923076923076927</v>
      </c>
      <c r="I9" s="114">
        <v>8</v>
      </c>
      <c r="J9" s="171">
        <f t="shared" si="3"/>
        <v>0.61538461538461542</v>
      </c>
      <c r="K9" s="1"/>
      <c r="L9" s="1"/>
      <c r="M9" s="171">
        <f t="shared" si="4"/>
        <v>0.70769230769230773</v>
      </c>
    </row>
    <row r="10" spans="1:13" s="11" customFormat="1" ht="30" customHeight="1">
      <c r="A10" s="138">
        <v>5</v>
      </c>
      <c r="B10" s="136" t="s">
        <v>364</v>
      </c>
      <c r="C10" s="114">
        <v>10</v>
      </c>
      <c r="D10" s="171">
        <f t="shared" si="0"/>
        <v>0.76923076923076927</v>
      </c>
      <c r="E10" s="114">
        <v>11</v>
      </c>
      <c r="F10" s="171">
        <f t="shared" si="1"/>
        <v>0.73333333333333328</v>
      </c>
      <c r="G10" s="114">
        <v>9</v>
      </c>
      <c r="H10" s="171">
        <f t="shared" si="2"/>
        <v>0.69230769230769229</v>
      </c>
      <c r="I10" s="114">
        <v>8</v>
      </c>
      <c r="J10" s="171">
        <f t="shared" si="3"/>
        <v>0.61538461538461542</v>
      </c>
      <c r="K10" s="1"/>
      <c r="L10" s="1"/>
      <c r="M10" s="171">
        <f t="shared" si="4"/>
        <v>0.70256410256410262</v>
      </c>
    </row>
    <row r="11" spans="1:13" s="11" customFormat="1" ht="30" customHeight="1">
      <c r="A11" s="138">
        <v>6</v>
      </c>
      <c r="B11" s="136" t="s">
        <v>365</v>
      </c>
      <c r="C11" s="114">
        <v>9</v>
      </c>
      <c r="D11" s="171">
        <f t="shared" si="0"/>
        <v>0.69230769230769229</v>
      </c>
      <c r="E11" s="114">
        <v>8</v>
      </c>
      <c r="F11" s="171">
        <f t="shared" si="1"/>
        <v>0.53333333333333333</v>
      </c>
      <c r="G11" s="114">
        <v>9</v>
      </c>
      <c r="H11" s="171">
        <f t="shared" si="2"/>
        <v>0.69230769230769229</v>
      </c>
      <c r="I11" s="114">
        <v>4</v>
      </c>
      <c r="J11" s="171">
        <f t="shared" si="3"/>
        <v>0.30769230769230771</v>
      </c>
      <c r="K11" s="1"/>
      <c r="L11" s="1"/>
      <c r="M11" s="171">
        <f t="shared" si="4"/>
        <v>0.55641025641025643</v>
      </c>
    </row>
    <row r="12" spans="1:13" s="11" customFormat="1" ht="30" customHeight="1">
      <c r="A12" s="138">
        <v>7</v>
      </c>
      <c r="B12" s="136" t="s">
        <v>366</v>
      </c>
      <c r="C12" s="114">
        <v>4</v>
      </c>
      <c r="D12" s="171">
        <f t="shared" si="0"/>
        <v>0.30769230769230771</v>
      </c>
      <c r="E12" s="114">
        <v>3</v>
      </c>
      <c r="F12" s="171">
        <f t="shared" si="1"/>
        <v>0.2</v>
      </c>
      <c r="G12" s="114">
        <v>6</v>
      </c>
      <c r="H12" s="171">
        <f t="shared" si="2"/>
        <v>0.46153846153846156</v>
      </c>
      <c r="I12" s="114">
        <v>0</v>
      </c>
      <c r="J12" s="171">
        <f t="shared" si="3"/>
        <v>0</v>
      </c>
      <c r="K12" s="1"/>
      <c r="L12" s="1"/>
      <c r="M12" s="171">
        <f t="shared" si="4"/>
        <v>0.24230769230769231</v>
      </c>
    </row>
    <row r="13" spans="1:13" s="11" customFormat="1" ht="30" customHeight="1">
      <c r="A13" s="138">
        <v>8</v>
      </c>
      <c r="B13" s="136" t="s">
        <v>367</v>
      </c>
      <c r="C13" s="114">
        <v>8</v>
      </c>
      <c r="D13" s="171">
        <f t="shared" si="0"/>
        <v>0.61538461538461542</v>
      </c>
      <c r="E13" s="114">
        <v>7</v>
      </c>
      <c r="F13" s="171">
        <f t="shared" si="1"/>
        <v>0.46666666666666667</v>
      </c>
      <c r="G13" s="114">
        <v>10</v>
      </c>
      <c r="H13" s="171">
        <f t="shared" si="2"/>
        <v>0.76923076923076927</v>
      </c>
      <c r="I13" s="114">
        <v>5</v>
      </c>
      <c r="J13" s="171">
        <f t="shared" si="3"/>
        <v>0.38461538461538464</v>
      </c>
      <c r="K13" s="1"/>
      <c r="L13" s="1"/>
      <c r="M13" s="171">
        <f t="shared" si="4"/>
        <v>0.55897435897435899</v>
      </c>
    </row>
    <row r="14" spans="1:13" s="11" customFormat="1" ht="30" customHeight="1">
      <c r="A14" s="138">
        <v>9</v>
      </c>
      <c r="B14" s="136" t="s">
        <v>368</v>
      </c>
      <c r="C14" s="114">
        <v>9</v>
      </c>
      <c r="D14" s="171">
        <f t="shared" si="0"/>
        <v>0.69230769230769229</v>
      </c>
      <c r="E14" s="114">
        <v>9</v>
      </c>
      <c r="F14" s="171">
        <f t="shared" si="1"/>
        <v>0.6</v>
      </c>
      <c r="G14" s="114">
        <v>9</v>
      </c>
      <c r="H14" s="171">
        <f t="shared" si="2"/>
        <v>0.69230769230769229</v>
      </c>
      <c r="I14" s="114">
        <v>12</v>
      </c>
      <c r="J14" s="171">
        <f t="shared" si="3"/>
        <v>0.92307692307692313</v>
      </c>
      <c r="K14" s="1"/>
      <c r="L14" s="1"/>
      <c r="M14" s="171">
        <f t="shared" si="4"/>
        <v>0.72692307692307689</v>
      </c>
    </row>
    <row r="15" spans="1:13" s="11" customFormat="1" ht="30" customHeight="1">
      <c r="A15" s="138">
        <v>10</v>
      </c>
      <c r="B15" s="136" t="s">
        <v>369</v>
      </c>
      <c r="C15" s="114">
        <v>4</v>
      </c>
      <c r="D15" s="171">
        <f t="shared" si="0"/>
        <v>0.30769230769230771</v>
      </c>
      <c r="E15" s="114">
        <v>2</v>
      </c>
      <c r="F15" s="171">
        <f t="shared" si="1"/>
        <v>0.13333333333333333</v>
      </c>
      <c r="G15" s="114">
        <v>2</v>
      </c>
      <c r="H15" s="171">
        <f t="shared" si="2"/>
        <v>0.15384615384615385</v>
      </c>
      <c r="I15" s="114">
        <v>0</v>
      </c>
      <c r="J15" s="171">
        <f t="shared" si="3"/>
        <v>0</v>
      </c>
      <c r="K15" s="1"/>
      <c r="L15" s="1"/>
      <c r="M15" s="171">
        <f t="shared" si="4"/>
        <v>0.14871794871794872</v>
      </c>
    </row>
    <row r="16" spans="1:13" s="11" customFormat="1" ht="30" customHeight="1">
      <c r="A16" s="138">
        <v>11</v>
      </c>
      <c r="B16" s="136" t="s">
        <v>370</v>
      </c>
      <c r="C16" s="114">
        <v>7</v>
      </c>
      <c r="D16" s="171">
        <f t="shared" si="0"/>
        <v>0.53846153846153844</v>
      </c>
      <c r="E16" s="114">
        <v>5</v>
      </c>
      <c r="F16" s="171">
        <f t="shared" si="1"/>
        <v>0.33333333333333331</v>
      </c>
      <c r="G16" s="114">
        <v>7</v>
      </c>
      <c r="H16" s="171">
        <f t="shared" si="2"/>
        <v>0.53846153846153844</v>
      </c>
      <c r="I16" s="114">
        <v>7</v>
      </c>
      <c r="J16" s="171">
        <f t="shared" si="3"/>
        <v>0.53846153846153844</v>
      </c>
      <c r="K16" s="1"/>
      <c r="L16" s="1"/>
      <c r="M16" s="171">
        <f t="shared" si="4"/>
        <v>0.48717948717948711</v>
      </c>
    </row>
    <row r="17" spans="1:13" s="11" customFormat="1" ht="30" customHeight="1">
      <c r="A17" s="138">
        <v>12</v>
      </c>
      <c r="B17" s="136" t="s">
        <v>412</v>
      </c>
      <c r="C17" s="114">
        <v>7</v>
      </c>
      <c r="D17" s="171">
        <f t="shared" si="0"/>
        <v>0.53846153846153844</v>
      </c>
      <c r="E17" s="114">
        <v>6</v>
      </c>
      <c r="F17" s="171">
        <f t="shared" si="1"/>
        <v>0.4</v>
      </c>
      <c r="G17" s="114">
        <v>8</v>
      </c>
      <c r="H17" s="171">
        <f t="shared" si="2"/>
        <v>0.61538461538461542</v>
      </c>
      <c r="I17" s="114">
        <v>2</v>
      </c>
      <c r="J17" s="171">
        <f t="shared" si="3"/>
        <v>0.15384615384615385</v>
      </c>
      <c r="K17" s="1"/>
      <c r="L17" s="1"/>
      <c r="M17" s="171">
        <f t="shared" si="4"/>
        <v>0.42692307692307696</v>
      </c>
    </row>
    <row r="18" spans="1:13" s="11" customFormat="1" ht="30" customHeight="1">
      <c r="A18" s="138">
        <v>13</v>
      </c>
      <c r="B18" s="136" t="s">
        <v>371</v>
      </c>
      <c r="C18" s="114">
        <v>5</v>
      </c>
      <c r="D18" s="171">
        <f t="shared" si="0"/>
        <v>0.38461538461538464</v>
      </c>
      <c r="E18" s="114">
        <v>4</v>
      </c>
      <c r="F18" s="171">
        <f t="shared" si="1"/>
        <v>0.26666666666666666</v>
      </c>
      <c r="G18" s="114">
        <v>5</v>
      </c>
      <c r="H18" s="171">
        <f t="shared" si="2"/>
        <v>0.38461538461538464</v>
      </c>
      <c r="I18" s="114">
        <v>7</v>
      </c>
      <c r="J18" s="171">
        <f t="shared" si="3"/>
        <v>0.53846153846153844</v>
      </c>
      <c r="K18" s="1"/>
      <c r="L18" s="1"/>
      <c r="M18" s="171">
        <f t="shared" si="4"/>
        <v>0.39358974358974363</v>
      </c>
    </row>
    <row r="19" spans="1:13" s="11" customFormat="1" ht="30" customHeight="1">
      <c r="A19" s="138">
        <v>14</v>
      </c>
      <c r="B19" s="136" t="s">
        <v>372</v>
      </c>
      <c r="C19" s="114">
        <v>0</v>
      </c>
      <c r="D19" s="171">
        <f t="shared" si="0"/>
        <v>0</v>
      </c>
      <c r="E19" s="114">
        <v>0</v>
      </c>
      <c r="F19" s="171">
        <f t="shared" si="1"/>
        <v>0</v>
      </c>
      <c r="G19" s="114">
        <v>0</v>
      </c>
      <c r="H19" s="171">
        <f t="shared" si="2"/>
        <v>0</v>
      </c>
      <c r="I19" s="114">
        <v>0</v>
      </c>
      <c r="J19" s="171">
        <f t="shared" si="3"/>
        <v>0</v>
      </c>
      <c r="K19" s="1"/>
      <c r="L19" s="1"/>
      <c r="M19" s="171">
        <f t="shared" si="4"/>
        <v>0</v>
      </c>
    </row>
    <row r="20" spans="1:13" s="11" customFormat="1" ht="30" customHeight="1">
      <c r="A20" s="138">
        <v>15</v>
      </c>
      <c r="B20" s="136" t="s">
        <v>373</v>
      </c>
      <c r="C20" s="114">
        <v>0</v>
      </c>
      <c r="D20" s="171">
        <f t="shared" si="0"/>
        <v>0</v>
      </c>
      <c r="E20" s="114">
        <v>0</v>
      </c>
      <c r="F20" s="171">
        <f t="shared" si="1"/>
        <v>0</v>
      </c>
      <c r="G20" s="114">
        <v>0</v>
      </c>
      <c r="H20" s="171">
        <f t="shared" si="2"/>
        <v>0</v>
      </c>
      <c r="I20" s="114">
        <v>0</v>
      </c>
      <c r="J20" s="171">
        <f t="shared" si="3"/>
        <v>0</v>
      </c>
      <c r="K20" s="1"/>
      <c r="L20" s="1"/>
      <c r="M20" s="171">
        <f t="shared" si="4"/>
        <v>0</v>
      </c>
    </row>
    <row r="21" spans="1:13" s="11" customFormat="1" ht="30" customHeight="1">
      <c r="A21" s="138">
        <v>16</v>
      </c>
      <c r="B21" s="136" t="s">
        <v>374</v>
      </c>
      <c r="C21" s="114">
        <v>0</v>
      </c>
      <c r="D21" s="171">
        <f t="shared" si="0"/>
        <v>0</v>
      </c>
      <c r="E21" s="114">
        <v>2</v>
      </c>
      <c r="F21" s="171">
        <f t="shared" si="1"/>
        <v>0.13333333333333333</v>
      </c>
      <c r="G21" s="114">
        <v>2</v>
      </c>
      <c r="H21" s="171">
        <f t="shared" si="2"/>
        <v>0.15384615384615385</v>
      </c>
      <c r="I21" s="114">
        <v>2</v>
      </c>
      <c r="J21" s="171">
        <f t="shared" si="3"/>
        <v>0.15384615384615385</v>
      </c>
      <c r="K21" s="1"/>
      <c r="L21" s="1"/>
      <c r="M21" s="171">
        <f t="shared" si="4"/>
        <v>0.11025641025641025</v>
      </c>
    </row>
    <row r="22" spans="1:13" s="11" customFormat="1" ht="30" customHeight="1">
      <c r="A22" s="138">
        <v>17</v>
      </c>
      <c r="B22" s="136" t="s">
        <v>375</v>
      </c>
      <c r="C22" s="114">
        <v>6</v>
      </c>
      <c r="D22" s="171">
        <f t="shared" si="0"/>
        <v>0.46153846153846156</v>
      </c>
      <c r="E22" s="114">
        <v>4</v>
      </c>
      <c r="F22" s="171">
        <f t="shared" si="1"/>
        <v>0.26666666666666666</v>
      </c>
      <c r="G22" s="114">
        <v>5</v>
      </c>
      <c r="H22" s="171">
        <f t="shared" si="2"/>
        <v>0.38461538461538464</v>
      </c>
      <c r="I22" s="114">
        <v>7</v>
      </c>
      <c r="J22" s="171">
        <f t="shared" si="3"/>
        <v>0.53846153846153844</v>
      </c>
      <c r="K22" s="1"/>
      <c r="L22" s="1"/>
      <c r="M22" s="171">
        <f t="shared" si="4"/>
        <v>0.4128205128205128</v>
      </c>
    </row>
    <row r="23" spans="1:13" s="11" customFormat="1" ht="30" customHeight="1">
      <c r="A23" s="138">
        <v>18</v>
      </c>
      <c r="B23" s="136" t="s">
        <v>376</v>
      </c>
      <c r="C23" s="114">
        <v>8</v>
      </c>
      <c r="D23" s="171">
        <f t="shared" si="0"/>
        <v>0.61538461538461542</v>
      </c>
      <c r="E23" s="114">
        <v>8</v>
      </c>
      <c r="F23" s="171">
        <f t="shared" si="1"/>
        <v>0.53333333333333333</v>
      </c>
      <c r="G23" s="114">
        <v>9</v>
      </c>
      <c r="H23" s="171">
        <f t="shared" si="2"/>
        <v>0.69230769230769229</v>
      </c>
      <c r="I23" s="114">
        <v>6</v>
      </c>
      <c r="J23" s="171">
        <f t="shared" si="3"/>
        <v>0.46153846153846156</v>
      </c>
      <c r="K23" s="1"/>
      <c r="L23" s="1"/>
      <c r="M23" s="171">
        <f t="shared" si="4"/>
        <v>0.57564102564102559</v>
      </c>
    </row>
    <row r="24" spans="1:13" s="11" customFormat="1" ht="30" customHeight="1">
      <c r="A24" s="138">
        <v>19</v>
      </c>
      <c r="B24" s="136" t="s">
        <v>377</v>
      </c>
      <c r="C24" s="114">
        <v>12</v>
      </c>
      <c r="D24" s="171">
        <f t="shared" si="0"/>
        <v>0.92307692307692313</v>
      </c>
      <c r="E24" s="114">
        <v>11</v>
      </c>
      <c r="F24" s="171">
        <f t="shared" si="1"/>
        <v>0.73333333333333328</v>
      </c>
      <c r="G24" s="114">
        <v>12</v>
      </c>
      <c r="H24" s="171">
        <f t="shared" si="2"/>
        <v>0.92307692307692313</v>
      </c>
      <c r="I24" s="114">
        <v>10</v>
      </c>
      <c r="J24" s="171">
        <f t="shared" si="3"/>
        <v>0.76923076923076927</v>
      </c>
      <c r="K24" s="1"/>
      <c r="L24" s="1"/>
      <c r="M24" s="171">
        <f t="shared" si="4"/>
        <v>0.83717948717948709</v>
      </c>
    </row>
    <row r="25" spans="1:13" s="58" customFormat="1" ht="30" customHeight="1">
      <c r="A25" s="138">
        <v>20</v>
      </c>
      <c r="B25" s="136" t="s">
        <v>378</v>
      </c>
      <c r="C25" s="157">
        <v>8</v>
      </c>
      <c r="D25" s="171">
        <f t="shared" si="0"/>
        <v>0.61538461538461542</v>
      </c>
      <c r="E25" s="157">
        <v>7</v>
      </c>
      <c r="F25" s="171">
        <f t="shared" si="1"/>
        <v>0.46666666666666667</v>
      </c>
      <c r="G25" s="157">
        <v>10</v>
      </c>
      <c r="H25" s="171">
        <f t="shared" si="2"/>
        <v>0.76923076923076927</v>
      </c>
      <c r="I25" s="157">
        <v>6</v>
      </c>
      <c r="J25" s="171">
        <f t="shared" si="3"/>
        <v>0.46153846153846156</v>
      </c>
      <c r="K25" s="57"/>
      <c r="L25" s="57"/>
      <c r="M25" s="171">
        <f t="shared" si="4"/>
        <v>0.57820512820512826</v>
      </c>
    </row>
    <row r="26" spans="1:13" s="58" customFormat="1" ht="30" customHeight="1">
      <c r="A26" s="138">
        <v>21</v>
      </c>
      <c r="B26" s="136" t="s">
        <v>379</v>
      </c>
      <c r="C26" s="157">
        <v>7</v>
      </c>
      <c r="D26" s="171">
        <f t="shared" si="0"/>
        <v>0.53846153846153844</v>
      </c>
      <c r="E26" s="157">
        <v>6</v>
      </c>
      <c r="F26" s="171">
        <f t="shared" si="1"/>
        <v>0.4</v>
      </c>
      <c r="G26" s="157">
        <v>10</v>
      </c>
      <c r="H26" s="171">
        <f t="shared" si="2"/>
        <v>0.76923076923076927</v>
      </c>
      <c r="I26" s="157">
        <v>7</v>
      </c>
      <c r="J26" s="171">
        <f t="shared" si="3"/>
        <v>0.53846153846153844</v>
      </c>
      <c r="K26" s="57"/>
      <c r="L26" s="57"/>
      <c r="M26" s="171">
        <f t="shared" si="4"/>
        <v>0.56153846153846154</v>
      </c>
    </row>
    <row r="27" spans="1:13" s="11" customFormat="1" ht="30" customHeight="1">
      <c r="A27" s="138">
        <v>22</v>
      </c>
      <c r="B27" s="136" t="s">
        <v>380</v>
      </c>
      <c r="C27" s="114">
        <v>0</v>
      </c>
      <c r="D27" s="171">
        <f t="shared" si="0"/>
        <v>0</v>
      </c>
      <c r="E27" s="114">
        <v>2</v>
      </c>
      <c r="F27" s="171">
        <f t="shared" si="1"/>
        <v>0.13333333333333333</v>
      </c>
      <c r="G27" s="114">
        <v>2</v>
      </c>
      <c r="H27" s="171">
        <f t="shared" si="2"/>
        <v>0.15384615384615385</v>
      </c>
      <c r="I27" s="114">
        <v>2</v>
      </c>
      <c r="J27" s="171">
        <f t="shared" si="3"/>
        <v>0.15384615384615385</v>
      </c>
      <c r="K27" s="1"/>
      <c r="L27" s="1"/>
      <c r="M27" s="171">
        <f t="shared" si="4"/>
        <v>0.11025641025641025</v>
      </c>
    </row>
    <row r="28" spans="1:13" s="11" customFormat="1" ht="30" customHeight="1">
      <c r="A28" s="138">
        <v>23</v>
      </c>
      <c r="B28" s="136" t="s">
        <v>381</v>
      </c>
      <c r="C28" s="114">
        <v>6</v>
      </c>
      <c r="D28" s="171">
        <f t="shared" si="0"/>
        <v>0.46153846153846156</v>
      </c>
      <c r="E28" s="114">
        <v>5</v>
      </c>
      <c r="F28" s="171">
        <f t="shared" si="1"/>
        <v>0.33333333333333331</v>
      </c>
      <c r="G28" s="114">
        <v>7</v>
      </c>
      <c r="H28" s="171">
        <f t="shared" si="2"/>
        <v>0.53846153846153844</v>
      </c>
      <c r="I28" s="114">
        <v>4</v>
      </c>
      <c r="J28" s="171">
        <f t="shared" si="3"/>
        <v>0.30769230769230771</v>
      </c>
      <c r="K28" s="1"/>
      <c r="L28" s="1"/>
      <c r="M28" s="171">
        <f t="shared" si="4"/>
        <v>0.4102564102564103</v>
      </c>
    </row>
    <row r="29" spans="1:13" s="11" customFormat="1" ht="30" customHeight="1">
      <c r="A29" s="138">
        <v>24</v>
      </c>
      <c r="B29" s="136" t="s">
        <v>778</v>
      </c>
      <c r="C29" s="114">
        <v>5</v>
      </c>
      <c r="D29" s="171">
        <f t="shared" si="0"/>
        <v>0.38461538461538464</v>
      </c>
      <c r="E29" s="114">
        <v>3</v>
      </c>
      <c r="F29" s="171">
        <f t="shared" si="1"/>
        <v>0.2</v>
      </c>
      <c r="G29" s="114">
        <v>5</v>
      </c>
      <c r="H29" s="171">
        <f t="shared" si="2"/>
        <v>0.38461538461538464</v>
      </c>
      <c r="I29" s="114">
        <v>4</v>
      </c>
      <c r="J29" s="171">
        <f t="shared" si="3"/>
        <v>0.30769230769230771</v>
      </c>
      <c r="K29" s="1"/>
      <c r="L29" s="1"/>
      <c r="M29" s="171">
        <f t="shared" si="4"/>
        <v>0.31923076923076926</v>
      </c>
    </row>
    <row r="30" spans="1:13" s="11" customFormat="1" ht="30" customHeight="1">
      <c r="A30" s="138">
        <v>25</v>
      </c>
      <c r="B30" s="136" t="s">
        <v>382</v>
      </c>
      <c r="C30" s="114">
        <v>9</v>
      </c>
      <c r="D30" s="171">
        <f t="shared" si="0"/>
        <v>0.69230769230769229</v>
      </c>
      <c r="E30" s="114">
        <v>10</v>
      </c>
      <c r="F30" s="171">
        <f t="shared" si="1"/>
        <v>0.66666666666666663</v>
      </c>
      <c r="G30" s="114">
        <v>10</v>
      </c>
      <c r="H30" s="171">
        <f t="shared" si="2"/>
        <v>0.76923076923076927</v>
      </c>
      <c r="I30" s="114">
        <v>9</v>
      </c>
      <c r="J30" s="171">
        <f t="shared" si="3"/>
        <v>0.69230769230769229</v>
      </c>
      <c r="K30" s="1"/>
      <c r="L30" s="1"/>
      <c r="M30" s="171">
        <f t="shared" si="4"/>
        <v>0.70512820512820507</v>
      </c>
    </row>
    <row r="31" spans="1:13" s="11" customFormat="1" ht="30" customHeight="1">
      <c r="A31" s="138">
        <v>26</v>
      </c>
      <c r="B31" s="136" t="s">
        <v>383</v>
      </c>
      <c r="C31" s="114">
        <v>7</v>
      </c>
      <c r="D31" s="171">
        <f t="shared" si="0"/>
        <v>0.53846153846153844</v>
      </c>
      <c r="E31" s="114">
        <v>6</v>
      </c>
      <c r="F31" s="171">
        <f t="shared" si="1"/>
        <v>0.4</v>
      </c>
      <c r="G31" s="114">
        <v>8</v>
      </c>
      <c r="H31" s="171">
        <f t="shared" si="2"/>
        <v>0.61538461538461542</v>
      </c>
      <c r="I31" s="114">
        <v>5</v>
      </c>
      <c r="J31" s="171">
        <f t="shared" si="3"/>
        <v>0.38461538461538464</v>
      </c>
      <c r="K31" s="1"/>
      <c r="L31" s="1"/>
      <c r="M31" s="171">
        <f t="shared" si="4"/>
        <v>0.48461538461538461</v>
      </c>
    </row>
    <row r="32" spans="1:13" s="11" customFormat="1" ht="30" customHeight="1">
      <c r="A32" s="138">
        <v>27</v>
      </c>
      <c r="B32" s="136" t="s">
        <v>384</v>
      </c>
      <c r="C32" s="114">
        <v>0</v>
      </c>
      <c r="D32" s="171">
        <f t="shared" si="0"/>
        <v>0</v>
      </c>
      <c r="E32" s="114">
        <v>0</v>
      </c>
      <c r="F32" s="171">
        <f t="shared" si="1"/>
        <v>0</v>
      </c>
      <c r="G32" s="114">
        <v>0</v>
      </c>
      <c r="H32" s="171">
        <f t="shared" si="2"/>
        <v>0</v>
      </c>
      <c r="I32" s="114">
        <v>0</v>
      </c>
      <c r="J32" s="171">
        <f t="shared" si="3"/>
        <v>0</v>
      </c>
      <c r="K32" s="1"/>
      <c r="L32" s="1"/>
      <c r="M32" s="171">
        <f t="shared" si="4"/>
        <v>0</v>
      </c>
    </row>
    <row r="33" spans="1:13" s="11" customFormat="1" ht="30" customHeight="1">
      <c r="A33" s="138">
        <v>28</v>
      </c>
      <c r="B33" s="136" t="s">
        <v>385</v>
      </c>
      <c r="C33" s="114">
        <v>2</v>
      </c>
      <c r="D33" s="171">
        <f t="shared" si="0"/>
        <v>0.15384615384615385</v>
      </c>
      <c r="E33" s="114">
        <v>2</v>
      </c>
      <c r="F33" s="171">
        <f t="shared" si="1"/>
        <v>0.13333333333333333</v>
      </c>
      <c r="G33" s="114">
        <v>4</v>
      </c>
      <c r="H33" s="171">
        <f t="shared" si="2"/>
        <v>0.30769230769230771</v>
      </c>
      <c r="I33" s="114">
        <v>0</v>
      </c>
      <c r="J33" s="171">
        <f t="shared" si="3"/>
        <v>0</v>
      </c>
      <c r="K33" s="1"/>
      <c r="L33" s="1"/>
      <c r="M33" s="171">
        <f t="shared" si="4"/>
        <v>0.14871794871794872</v>
      </c>
    </row>
    <row r="34" spans="1:13" s="11" customFormat="1" ht="30" customHeight="1">
      <c r="A34" s="138">
        <v>29</v>
      </c>
      <c r="B34" s="136" t="s">
        <v>386</v>
      </c>
      <c r="C34" s="114">
        <v>4</v>
      </c>
      <c r="D34" s="171">
        <f t="shared" si="0"/>
        <v>0.30769230769230771</v>
      </c>
      <c r="E34" s="114">
        <v>3</v>
      </c>
      <c r="F34" s="171">
        <f t="shared" si="1"/>
        <v>0.2</v>
      </c>
      <c r="G34" s="114">
        <v>2</v>
      </c>
      <c r="H34" s="171">
        <f t="shared" si="2"/>
        <v>0.15384615384615385</v>
      </c>
      <c r="I34" s="114">
        <v>2</v>
      </c>
      <c r="J34" s="171">
        <f t="shared" si="3"/>
        <v>0.15384615384615385</v>
      </c>
      <c r="K34" s="1"/>
      <c r="L34" s="1"/>
      <c r="M34" s="171">
        <f t="shared" si="4"/>
        <v>0.20384615384615384</v>
      </c>
    </row>
    <row r="35" spans="1:13" s="11" customFormat="1" ht="30" customHeight="1">
      <c r="A35" s="138">
        <v>30</v>
      </c>
      <c r="B35" s="136" t="s">
        <v>387</v>
      </c>
      <c r="C35" s="114">
        <v>0</v>
      </c>
      <c r="D35" s="171">
        <f t="shared" si="0"/>
        <v>0</v>
      </c>
      <c r="E35" s="114">
        <v>0</v>
      </c>
      <c r="F35" s="171">
        <f t="shared" si="1"/>
        <v>0</v>
      </c>
      <c r="G35" s="114">
        <v>0</v>
      </c>
      <c r="H35" s="171">
        <f t="shared" si="2"/>
        <v>0</v>
      </c>
      <c r="I35" s="114">
        <v>0</v>
      </c>
      <c r="J35" s="171">
        <f t="shared" si="3"/>
        <v>0</v>
      </c>
      <c r="K35" s="1"/>
      <c r="L35" s="1"/>
      <c r="M35" s="171">
        <f t="shared" si="4"/>
        <v>0</v>
      </c>
    </row>
    <row r="36" spans="1:13" s="11" customFormat="1" ht="30" customHeight="1">
      <c r="A36" s="138">
        <v>31</v>
      </c>
      <c r="B36" s="136" t="s">
        <v>779</v>
      </c>
      <c r="C36" s="114">
        <v>0</v>
      </c>
      <c r="D36" s="171">
        <f t="shared" si="0"/>
        <v>0</v>
      </c>
      <c r="E36" s="114">
        <v>0</v>
      </c>
      <c r="F36" s="171">
        <f t="shared" si="1"/>
        <v>0</v>
      </c>
      <c r="G36" s="114">
        <v>0</v>
      </c>
      <c r="H36" s="171">
        <f t="shared" si="2"/>
        <v>0</v>
      </c>
      <c r="I36" s="114">
        <v>1</v>
      </c>
      <c r="J36" s="171">
        <f t="shared" si="3"/>
        <v>7.6923076923076927E-2</v>
      </c>
      <c r="K36" s="1"/>
      <c r="L36" s="1"/>
      <c r="M36" s="171">
        <f t="shared" si="4"/>
        <v>1.9230769230769232E-2</v>
      </c>
    </row>
    <row r="37" spans="1:13" s="11" customFormat="1" ht="30" customHeight="1">
      <c r="A37" s="138">
        <v>32</v>
      </c>
      <c r="B37" s="136" t="s">
        <v>405</v>
      </c>
      <c r="C37" s="114">
        <v>10</v>
      </c>
      <c r="D37" s="171">
        <f t="shared" si="0"/>
        <v>0.76923076923076927</v>
      </c>
      <c r="E37" s="114">
        <v>7</v>
      </c>
      <c r="F37" s="171">
        <f t="shared" si="1"/>
        <v>0.46666666666666667</v>
      </c>
      <c r="G37" s="114">
        <v>10</v>
      </c>
      <c r="H37" s="171">
        <f t="shared" si="2"/>
        <v>0.76923076923076927</v>
      </c>
      <c r="I37" s="114">
        <v>8</v>
      </c>
      <c r="J37" s="171">
        <f t="shared" si="3"/>
        <v>0.61538461538461542</v>
      </c>
      <c r="K37" s="1"/>
      <c r="L37" s="1"/>
      <c r="M37" s="171">
        <f t="shared" si="4"/>
        <v>0.65512820512820513</v>
      </c>
    </row>
    <row r="38" spans="1:13" s="11" customFormat="1" ht="30" customHeight="1">
      <c r="A38" s="138">
        <v>33</v>
      </c>
      <c r="B38" s="136" t="s">
        <v>413</v>
      </c>
      <c r="C38" s="114">
        <v>10</v>
      </c>
      <c r="D38" s="171">
        <f t="shared" si="0"/>
        <v>0.76923076923076927</v>
      </c>
      <c r="E38" s="114">
        <v>11</v>
      </c>
      <c r="F38" s="171">
        <f t="shared" si="1"/>
        <v>0.73333333333333328</v>
      </c>
      <c r="G38" s="114">
        <v>10</v>
      </c>
      <c r="H38" s="171">
        <f t="shared" si="2"/>
        <v>0.76923076923076927</v>
      </c>
      <c r="I38" s="114">
        <v>10</v>
      </c>
      <c r="J38" s="171">
        <f t="shared" si="3"/>
        <v>0.76923076923076927</v>
      </c>
      <c r="K38" s="1"/>
      <c r="L38" s="1"/>
      <c r="M38" s="171">
        <f t="shared" si="4"/>
        <v>0.76025641025641022</v>
      </c>
    </row>
    <row r="39" spans="1:13" s="11" customFormat="1" ht="30" customHeight="1">
      <c r="A39" s="138">
        <v>34</v>
      </c>
      <c r="B39" s="136" t="s">
        <v>388</v>
      </c>
      <c r="C39" s="114">
        <v>5</v>
      </c>
      <c r="D39" s="171">
        <f t="shared" si="0"/>
        <v>0.38461538461538464</v>
      </c>
      <c r="E39" s="114">
        <v>5</v>
      </c>
      <c r="F39" s="171">
        <f t="shared" si="1"/>
        <v>0.33333333333333331</v>
      </c>
      <c r="G39" s="114">
        <v>6</v>
      </c>
      <c r="H39" s="171">
        <f t="shared" si="2"/>
        <v>0.46153846153846156</v>
      </c>
      <c r="I39" s="114">
        <v>5</v>
      </c>
      <c r="J39" s="171">
        <f t="shared" si="3"/>
        <v>0.38461538461538464</v>
      </c>
      <c r="K39" s="1"/>
      <c r="L39" s="1"/>
      <c r="M39" s="171">
        <f t="shared" si="4"/>
        <v>0.39102564102564102</v>
      </c>
    </row>
    <row r="40" spans="1:13" s="11" customFormat="1" ht="30" customHeight="1">
      <c r="A40" s="138">
        <v>35</v>
      </c>
      <c r="B40" s="136" t="s">
        <v>389</v>
      </c>
      <c r="C40" s="114">
        <v>0</v>
      </c>
      <c r="D40" s="171">
        <f t="shared" si="0"/>
        <v>0</v>
      </c>
      <c r="E40" s="114">
        <v>0</v>
      </c>
      <c r="F40" s="171">
        <f t="shared" si="1"/>
        <v>0</v>
      </c>
      <c r="G40" s="114">
        <v>0</v>
      </c>
      <c r="H40" s="171">
        <f t="shared" si="2"/>
        <v>0</v>
      </c>
      <c r="I40" s="114">
        <v>0</v>
      </c>
      <c r="J40" s="171">
        <f t="shared" si="3"/>
        <v>0</v>
      </c>
      <c r="K40" s="1"/>
      <c r="L40" s="1"/>
      <c r="M40" s="171">
        <f t="shared" si="4"/>
        <v>0</v>
      </c>
    </row>
    <row r="41" spans="1:13" s="11" customFormat="1" ht="30" customHeight="1">
      <c r="A41" s="138">
        <v>36</v>
      </c>
      <c r="B41" s="136" t="s">
        <v>390</v>
      </c>
      <c r="C41" s="114">
        <v>0</v>
      </c>
      <c r="D41" s="171">
        <f t="shared" si="0"/>
        <v>0</v>
      </c>
      <c r="E41" s="114">
        <v>0</v>
      </c>
      <c r="F41" s="171">
        <f t="shared" si="1"/>
        <v>0</v>
      </c>
      <c r="G41" s="114">
        <v>0</v>
      </c>
      <c r="H41" s="171">
        <f t="shared" si="2"/>
        <v>0</v>
      </c>
      <c r="I41" s="114">
        <v>0</v>
      </c>
      <c r="J41" s="171">
        <f t="shared" si="3"/>
        <v>0</v>
      </c>
      <c r="K41" s="1"/>
      <c r="L41" s="1"/>
      <c r="M41" s="171">
        <f t="shared" si="4"/>
        <v>0</v>
      </c>
    </row>
    <row r="42" spans="1:13" s="11" customFormat="1" ht="30" customHeight="1">
      <c r="A42" s="138">
        <v>37</v>
      </c>
      <c r="B42" s="136" t="s">
        <v>391</v>
      </c>
      <c r="C42" s="114">
        <v>4</v>
      </c>
      <c r="D42" s="171">
        <f t="shared" si="0"/>
        <v>0.30769230769230771</v>
      </c>
      <c r="E42" s="114">
        <v>0</v>
      </c>
      <c r="F42" s="171">
        <f t="shared" si="1"/>
        <v>0</v>
      </c>
      <c r="G42" s="114">
        <v>2</v>
      </c>
      <c r="H42" s="171">
        <f t="shared" si="2"/>
        <v>0.15384615384615385</v>
      </c>
      <c r="I42" s="114">
        <v>0</v>
      </c>
      <c r="J42" s="171">
        <f t="shared" si="3"/>
        <v>0</v>
      </c>
      <c r="K42" s="1"/>
      <c r="L42" s="1"/>
      <c r="M42" s="171">
        <f t="shared" si="4"/>
        <v>0.11538461538461539</v>
      </c>
    </row>
    <row r="43" spans="1:13" s="11" customFormat="1" ht="30" customHeight="1">
      <c r="A43" s="138">
        <v>38</v>
      </c>
      <c r="B43" s="136" t="s">
        <v>414</v>
      </c>
      <c r="C43" s="114">
        <v>10</v>
      </c>
      <c r="D43" s="171">
        <f t="shared" si="0"/>
        <v>0.76923076923076927</v>
      </c>
      <c r="E43" s="114">
        <v>11</v>
      </c>
      <c r="F43" s="171">
        <f t="shared" si="1"/>
        <v>0.73333333333333328</v>
      </c>
      <c r="G43" s="114">
        <v>10</v>
      </c>
      <c r="H43" s="171">
        <f t="shared" si="2"/>
        <v>0.76923076923076927</v>
      </c>
      <c r="I43" s="114">
        <v>9</v>
      </c>
      <c r="J43" s="171">
        <f t="shared" si="3"/>
        <v>0.69230769230769229</v>
      </c>
      <c r="K43" s="1"/>
      <c r="L43" s="1"/>
      <c r="M43" s="171">
        <f t="shared" si="4"/>
        <v>0.74102564102564106</v>
      </c>
    </row>
    <row r="44" spans="1:13" s="11" customFormat="1" ht="30" customHeight="1">
      <c r="A44" s="138">
        <v>39</v>
      </c>
      <c r="B44" s="136" t="s">
        <v>392</v>
      </c>
      <c r="C44" s="114">
        <v>4</v>
      </c>
      <c r="D44" s="171">
        <f t="shared" si="0"/>
        <v>0.30769230769230771</v>
      </c>
      <c r="E44" s="114">
        <v>3</v>
      </c>
      <c r="F44" s="171">
        <f t="shared" si="1"/>
        <v>0.2</v>
      </c>
      <c r="G44" s="114">
        <v>5</v>
      </c>
      <c r="H44" s="171">
        <f t="shared" si="2"/>
        <v>0.38461538461538464</v>
      </c>
      <c r="I44" s="114">
        <v>5</v>
      </c>
      <c r="J44" s="171">
        <f t="shared" si="3"/>
        <v>0.38461538461538464</v>
      </c>
      <c r="K44" s="1"/>
      <c r="L44" s="1"/>
      <c r="M44" s="171">
        <f t="shared" si="4"/>
        <v>0.31923076923076921</v>
      </c>
    </row>
    <row r="45" spans="1:13" s="11" customFormat="1" ht="30" customHeight="1">
      <c r="A45" s="138">
        <v>40</v>
      </c>
      <c r="B45" s="136" t="s">
        <v>393</v>
      </c>
      <c r="C45" s="114">
        <v>4</v>
      </c>
      <c r="D45" s="171">
        <f t="shared" si="0"/>
        <v>0.30769230769230771</v>
      </c>
      <c r="E45" s="114">
        <v>2</v>
      </c>
      <c r="F45" s="171">
        <f t="shared" si="1"/>
        <v>0.13333333333333333</v>
      </c>
      <c r="G45" s="114">
        <v>4</v>
      </c>
      <c r="H45" s="171">
        <f t="shared" si="2"/>
        <v>0.30769230769230771</v>
      </c>
      <c r="I45" s="114">
        <v>4</v>
      </c>
      <c r="J45" s="171">
        <f t="shared" si="3"/>
        <v>0.30769230769230771</v>
      </c>
      <c r="K45" s="1"/>
      <c r="L45" s="1"/>
      <c r="M45" s="171">
        <f t="shared" si="4"/>
        <v>0.26410256410256411</v>
      </c>
    </row>
    <row r="46" spans="1:13" s="11" customFormat="1" ht="30" customHeight="1">
      <c r="A46" s="138">
        <v>41</v>
      </c>
      <c r="B46" s="136" t="s">
        <v>394</v>
      </c>
      <c r="C46" s="114">
        <v>5</v>
      </c>
      <c r="D46" s="171">
        <f t="shared" si="0"/>
        <v>0.38461538461538464</v>
      </c>
      <c r="E46" s="114">
        <v>3</v>
      </c>
      <c r="F46" s="171">
        <f t="shared" si="1"/>
        <v>0.2</v>
      </c>
      <c r="G46" s="114">
        <v>6</v>
      </c>
      <c r="H46" s="171">
        <f t="shared" si="2"/>
        <v>0.46153846153846156</v>
      </c>
      <c r="I46" s="114">
        <v>3</v>
      </c>
      <c r="J46" s="171">
        <f t="shared" si="3"/>
        <v>0.23076923076923078</v>
      </c>
      <c r="K46" s="1"/>
      <c r="L46" s="1"/>
      <c r="M46" s="171">
        <f t="shared" si="4"/>
        <v>0.31923076923076926</v>
      </c>
    </row>
    <row r="47" spans="1:13" s="11" customFormat="1" ht="30" customHeight="1">
      <c r="A47" s="138">
        <v>42</v>
      </c>
      <c r="B47" s="136" t="s">
        <v>395</v>
      </c>
      <c r="C47" s="114">
        <v>6</v>
      </c>
      <c r="D47" s="171">
        <f t="shared" si="0"/>
        <v>0.46153846153846156</v>
      </c>
      <c r="E47" s="114">
        <v>4</v>
      </c>
      <c r="F47" s="171">
        <f t="shared" si="1"/>
        <v>0.26666666666666666</v>
      </c>
      <c r="G47" s="114">
        <v>8</v>
      </c>
      <c r="H47" s="171">
        <f t="shared" si="2"/>
        <v>0.61538461538461542</v>
      </c>
      <c r="I47" s="114">
        <v>3</v>
      </c>
      <c r="J47" s="171">
        <f t="shared" si="3"/>
        <v>0.23076923076923078</v>
      </c>
      <c r="K47" s="1"/>
      <c r="L47" s="1"/>
      <c r="M47" s="171">
        <f t="shared" si="4"/>
        <v>0.39358974358974363</v>
      </c>
    </row>
    <row r="48" spans="1:13" s="11" customFormat="1" ht="30" customHeight="1">
      <c r="A48" s="138">
        <v>43</v>
      </c>
      <c r="B48" s="136" t="s">
        <v>396</v>
      </c>
      <c r="C48" s="114">
        <v>0</v>
      </c>
      <c r="D48" s="171">
        <f t="shared" si="0"/>
        <v>0</v>
      </c>
      <c r="E48" s="114">
        <v>0</v>
      </c>
      <c r="F48" s="171">
        <f t="shared" si="1"/>
        <v>0</v>
      </c>
      <c r="G48" s="114">
        <v>0</v>
      </c>
      <c r="H48" s="171">
        <f t="shared" si="2"/>
        <v>0</v>
      </c>
      <c r="I48" s="114">
        <v>0</v>
      </c>
      <c r="J48" s="171">
        <f t="shared" si="3"/>
        <v>0</v>
      </c>
      <c r="K48" s="1"/>
      <c r="L48" s="1"/>
      <c r="M48" s="171">
        <f t="shared" si="4"/>
        <v>0</v>
      </c>
    </row>
    <row r="49" spans="1:13" s="11" customFormat="1" ht="30" customHeight="1">
      <c r="A49" s="138">
        <v>44</v>
      </c>
      <c r="B49" s="136" t="s">
        <v>397</v>
      </c>
      <c r="C49" s="114">
        <v>0</v>
      </c>
      <c r="D49" s="171">
        <f t="shared" si="0"/>
        <v>0</v>
      </c>
      <c r="E49" s="114">
        <v>0</v>
      </c>
      <c r="F49" s="171">
        <f t="shared" si="1"/>
        <v>0</v>
      </c>
      <c r="G49" s="114">
        <v>0</v>
      </c>
      <c r="H49" s="171">
        <f t="shared" si="2"/>
        <v>0</v>
      </c>
      <c r="I49" s="114">
        <v>0</v>
      </c>
      <c r="J49" s="171">
        <f t="shared" si="3"/>
        <v>0</v>
      </c>
      <c r="K49" s="1"/>
      <c r="L49" s="1"/>
      <c r="M49" s="171">
        <f t="shared" si="4"/>
        <v>0</v>
      </c>
    </row>
    <row r="50" spans="1:13" s="11" customFormat="1" ht="30" customHeight="1">
      <c r="A50" s="138">
        <v>45</v>
      </c>
      <c r="B50" s="136" t="s">
        <v>398</v>
      </c>
      <c r="C50" s="114">
        <v>0</v>
      </c>
      <c r="D50" s="171">
        <f t="shared" si="0"/>
        <v>0</v>
      </c>
      <c r="E50" s="114">
        <v>0</v>
      </c>
      <c r="F50" s="171">
        <f t="shared" si="1"/>
        <v>0</v>
      </c>
      <c r="G50" s="114">
        <v>0</v>
      </c>
      <c r="H50" s="171">
        <f t="shared" si="2"/>
        <v>0</v>
      </c>
      <c r="I50" s="114">
        <v>0</v>
      </c>
      <c r="J50" s="171">
        <f t="shared" si="3"/>
        <v>0</v>
      </c>
      <c r="K50" s="1"/>
      <c r="L50" s="1"/>
      <c r="M50" s="171">
        <f t="shared" si="4"/>
        <v>0</v>
      </c>
    </row>
    <row r="51" spans="1:13" s="11" customFormat="1" ht="30" customHeight="1">
      <c r="A51" s="138">
        <v>46</v>
      </c>
      <c r="B51" s="136" t="s">
        <v>399</v>
      </c>
      <c r="C51" s="114">
        <v>7</v>
      </c>
      <c r="D51" s="171">
        <f t="shared" si="0"/>
        <v>0.53846153846153844</v>
      </c>
      <c r="E51" s="114">
        <v>7</v>
      </c>
      <c r="F51" s="171">
        <f t="shared" si="1"/>
        <v>0.46666666666666667</v>
      </c>
      <c r="G51" s="114">
        <v>9</v>
      </c>
      <c r="H51" s="171">
        <f t="shared" si="2"/>
        <v>0.69230769230769229</v>
      </c>
      <c r="I51" s="114">
        <v>6</v>
      </c>
      <c r="J51" s="171">
        <f t="shared" si="3"/>
        <v>0.46153846153846156</v>
      </c>
      <c r="K51" s="1"/>
      <c r="L51" s="1"/>
      <c r="M51" s="171">
        <f t="shared" si="4"/>
        <v>0.53974358974358971</v>
      </c>
    </row>
    <row r="52" spans="1:13" ht="30" customHeight="1">
      <c r="A52" s="138">
        <v>47</v>
      </c>
      <c r="B52" s="136" t="s">
        <v>400</v>
      </c>
      <c r="C52" s="99">
        <v>6</v>
      </c>
      <c r="D52" s="171">
        <f t="shared" si="0"/>
        <v>0.46153846153846156</v>
      </c>
      <c r="E52" s="99">
        <v>7</v>
      </c>
      <c r="F52" s="171">
        <f t="shared" si="1"/>
        <v>0.46666666666666667</v>
      </c>
      <c r="G52" s="114">
        <v>7</v>
      </c>
      <c r="H52" s="171">
        <f t="shared" si="2"/>
        <v>0.53846153846153844</v>
      </c>
      <c r="I52" s="114">
        <v>6</v>
      </c>
      <c r="J52" s="171">
        <f t="shared" si="3"/>
        <v>0.46153846153846156</v>
      </c>
      <c r="K52" s="137"/>
      <c r="L52" s="137"/>
      <c r="M52" s="171">
        <f t="shared" si="4"/>
        <v>0.48205128205128212</v>
      </c>
    </row>
    <row r="53" spans="1:13" ht="30" customHeight="1">
      <c r="A53" s="118"/>
      <c r="B53" s="133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activeCell="N8" sqref="N8"/>
    </sheetView>
  </sheetViews>
  <sheetFormatPr defaultRowHeight="24.95" customHeight="1"/>
  <cols>
    <col min="1" max="1" width="6.42578125" style="15" bestFit="1" customWidth="1"/>
    <col min="2" max="2" width="25.42578125" style="14" customWidth="1"/>
    <col min="3" max="3" width="11.28515625" style="5" customWidth="1"/>
    <col min="4" max="4" width="11.140625" style="5" customWidth="1"/>
    <col min="5" max="5" width="11.28515625" style="5" customWidth="1"/>
    <col min="6" max="6" width="10.7109375" style="5" customWidth="1"/>
    <col min="7" max="8" width="9.140625" style="5"/>
    <col min="9" max="9" width="10.5703125" style="5" customWidth="1"/>
    <col min="10" max="12" width="10.7109375" style="5" customWidth="1"/>
    <col min="13" max="13" width="9.140625" style="89"/>
    <col min="14" max="16" width="9.140625" style="5"/>
    <col min="17" max="17" width="9.140625" style="11"/>
    <col min="18" max="16384" width="9.140625" style="5"/>
  </cols>
  <sheetData>
    <row r="1" spans="1:17" s="11" customFormat="1" ht="18.75">
      <c r="A1" s="205" t="s">
        <v>669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89"/>
    </row>
    <row r="2" spans="1:17" s="75" customFormat="1" ht="18.75" customHeight="1">
      <c r="A2" s="73"/>
      <c r="B2" s="79" t="s">
        <v>154</v>
      </c>
      <c r="C2" s="195" t="s">
        <v>711</v>
      </c>
      <c r="D2" s="195"/>
      <c r="E2" s="195" t="s">
        <v>706</v>
      </c>
      <c r="F2" s="195"/>
      <c r="G2" s="203" t="s">
        <v>709</v>
      </c>
      <c r="H2" s="204"/>
      <c r="I2" s="195" t="s">
        <v>707</v>
      </c>
      <c r="J2" s="195"/>
      <c r="K2" s="195" t="s">
        <v>710</v>
      </c>
      <c r="L2" s="195"/>
      <c r="M2" s="90"/>
    </row>
    <row r="3" spans="1:17" s="11" customFormat="1" ht="21">
      <c r="A3" s="31"/>
      <c r="B3" s="78" t="s">
        <v>657</v>
      </c>
      <c r="C3" s="84" t="s">
        <v>656</v>
      </c>
      <c r="D3" s="36" t="s">
        <v>155</v>
      </c>
      <c r="E3" s="84" t="s">
        <v>656</v>
      </c>
      <c r="F3" s="36" t="s">
        <v>155</v>
      </c>
      <c r="G3" s="84" t="s">
        <v>656</v>
      </c>
      <c r="H3" s="36" t="s">
        <v>155</v>
      </c>
      <c r="I3" s="84" t="s">
        <v>656</v>
      </c>
      <c r="J3" s="36" t="s">
        <v>155</v>
      </c>
      <c r="K3" s="85" t="s">
        <v>656</v>
      </c>
      <c r="L3" s="36" t="s">
        <v>155</v>
      </c>
      <c r="M3" s="6"/>
    </row>
    <row r="4" spans="1:17" s="11" customFormat="1" ht="18" customHeight="1">
      <c r="A4" s="50"/>
      <c r="B4" s="60" t="s">
        <v>156</v>
      </c>
      <c r="C4" s="26">
        <v>13</v>
      </c>
      <c r="D4" s="51"/>
      <c r="E4" s="185">
        <v>13</v>
      </c>
      <c r="F4" s="51"/>
      <c r="G4" s="26">
        <v>13</v>
      </c>
      <c r="H4" s="51"/>
      <c r="I4" s="176">
        <v>13</v>
      </c>
      <c r="J4" s="52"/>
      <c r="K4" s="52"/>
      <c r="L4" s="52"/>
      <c r="M4" s="37" t="s">
        <v>157</v>
      </c>
    </row>
    <row r="5" spans="1:17" s="56" customFormat="1" ht="15.75">
      <c r="A5" s="13" t="s">
        <v>158</v>
      </c>
      <c r="B5" s="12" t="s">
        <v>143</v>
      </c>
      <c r="C5" s="173">
        <v>25</v>
      </c>
      <c r="D5" s="55"/>
      <c r="E5" s="187"/>
      <c r="F5" s="55"/>
      <c r="G5" s="169"/>
      <c r="H5" s="55"/>
      <c r="I5" s="180"/>
      <c r="J5" s="55"/>
      <c r="K5" s="55"/>
      <c r="L5" s="55"/>
      <c r="M5" s="91"/>
      <c r="Q5" s="92"/>
    </row>
    <row r="6" spans="1:17" s="11" customFormat="1" ht="30" customHeight="1">
      <c r="A6" s="139">
        <v>1</v>
      </c>
      <c r="B6" s="142" t="s">
        <v>416</v>
      </c>
      <c r="C6" s="114">
        <v>3</v>
      </c>
      <c r="D6" s="171">
        <f>C6/13</f>
        <v>0.23076923076923078</v>
      </c>
      <c r="E6" s="185">
        <v>3</v>
      </c>
      <c r="F6" s="171">
        <f>E6/13</f>
        <v>0.23076923076923078</v>
      </c>
      <c r="G6" s="114">
        <v>3</v>
      </c>
      <c r="H6" s="171">
        <f>G6/13</f>
        <v>0.23076923076923078</v>
      </c>
      <c r="I6" s="179">
        <v>3</v>
      </c>
      <c r="J6" s="171">
        <f>I6/13</f>
        <v>0.23076923076923078</v>
      </c>
      <c r="K6" s="1"/>
      <c r="L6" s="1"/>
      <c r="M6" s="171">
        <f>SUM(D6+F6+H6+J6)/4</f>
        <v>0.23076923076923078</v>
      </c>
    </row>
    <row r="7" spans="1:17" s="11" customFormat="1" ht="30" customHeight="1">
      <c r="A7" s="139">
        <v>2</v>
      </c>
      <c r="B7" s="142" t="s">
        <v>417</v>
      </c>
      <c r="C7" s="114">
        <v>5</v>
      </c>
      <c r="D7" s="171">
        <f t="shared" ref="D7:D30" si="0">C7/13</f>
        <v>0.38461538461538464</v>
      </c>
      <c r="E7" s="185">
        <v>5</v>
      </c>
      <c r="F7" s="171">
        <f t="shared" ref="F7:F30" si="1">E7/13</f>
        <v>0.38461538461538464</v>
      </c>
      <c r="G7" s="114">
        <v>6</v>
      </c>
      <c r="H7" s="171">
        <f t="shared" ref="H7:H30" si="2">G7/13</f>
        <v>0.46153846153846156</v>
      </c>
      <c r="I7" s="179">
        <v>2</v>
      </c>
      <c r="J7" s="171">
        <f t="shared" ref="J7:J30" si="3">I7/13</f>
        <v>0.15384615384615385</v>
      </c>
      <c r="K7" s="1"/>
      <c r="L7" s="1"/>
      <c r="M7" s="171">
        <f t="shared" ref="M7:M30" si="4">SUM(D7+F7+H7+J7)/4</f>
        <v>0.34615384615384615</v>
      </c>
    </row>
    <row r="8" spans="1:17" s="11" customFormat="1" ht="30" customHeight="1">
      <c r="A8" s="139">
        <v>3</v>
      </c>
      <c r="B8" s="142" t="s">
        <v>418</v>
      </c>
      <c r="C8" s="114">
        <v>7</v>
      </c>
      <c r="D8" s="171">
        <f t="shared" si="0"/>
        <v>0.53846153846153844</v>
      </c>
      <c r="E8" s="185">
        <v>7</v>
      </c>
      <c r="F8" s="171">
        <f t="shared" si="1"/>
        <v>0.53846153846153844</v>
      </c>
      <c r="G8" s="114">
        <v>7</v>
      </c>
      <c r="H8" s="171">
        <f t="shared" si="2"/>
        <v>0.53846153846153844</v>
      </c>
      <c r="I8" s="179">
        <v>5</v>
      </c>
      <c r="J8" s="171">
        <f t="shared" si="3"/>
        <v>0.38461538461538464</v>
      </c>
      <c r="K8" s="1"/>
      <c r="L8" s="1"/>
      <c r="M8" s="171">
        <f t="shared" si="4"/>
        <v>0.5</v>
      </c>
      <c r="O8" s="89"/>
    </row>
    <row r="9" spans="1:17" s="11" customFormat="1" ht="30" customHeight="1">
      <c r="A9" s="139">
        <v>4</v>
      </c>
      <c r="B9" s="142" t="s">
        <v>419</v>
      </c>
      <c r="C9" s="114">
        <v>10</v>
      </c>
      <c r="D9" s="171">
        <f t="shared" si="0"/>
        <v>0.76923076923076927</v>
      </c>
      <c r="E9" s="185">
        <v>10</v>
      </c>
      <c r="F9" s="171">
        <f t="shared" si="1"/>
        <v>0.76923076923076927</v>
      </c>
      <c r="G9" s="114">
        <v>10</v>
      </c>
      <c r="H9" s="171">
        <f t="shared" si="2"/>
        <v>0.76923076923076927</v>
      </c>
      <c r="I9" s="179">
        <v>7</v>
      </c>
      <c r="J9" s="171">
        <f t="shared" si="3"/>
        <v>0.53846153846153844</v>
      </c>
      <c r="K9" s="1"/>
      <c r="L9" s="1"/>
      <c r="M9" s="171">
        <f t="shared" si="4"/>
        <v>0.71153846153846156</v>
      </c>
    </row>
    <row r="10" spans="1:17" s="11" customFormat="1" ht="30" customHeight="1">
      <c r="A10" s="139">
        <v>5</v>
      </c>
      <c r="B10" s="142" t="s">
        <v>420</v>
      </c>
      <c r="C10" s="114">
        <v>3</v>
      </c>
      <c r="D10" s="171">
        <f t="shared" si="0"/>
        <v>0.23076923076923078</v>
      </c>
      <c r="E10" s="185">
        <v>3</v>
      </c>
      <c r="F10" s="171">
        <f t="shared" si="1"/>
        <v>0.23076923076923078</v>
      </c>
      <c r="G10" s="114">
        <v>3</v>
      </c>
      <c r="H10" s="171">
        <f t="shared" si="2"/>
        <v>0.23076923076923078</v>
      </c>
      <c r="I10" s="179">
        <v>2</v>
      </c>
      <c r="J10" s="171">
        <f t="shared" si="3"/>
        <v>0.15384615384615385</v>
      </c>
      <c r="K10" s="1"/>
      <c r="L10" s="1"/>
      <c r="M10" s="171">
        <f t="shared" si="4"/>
        <v>0.21153846153846154</v>
      </c>
    </row>
    <row r="11" spans="1:17" s="11" customFormat="1" ht="30" customHeight="1">
      <c r="A11" s="139">
        <v>6</v>
      </c>
      <c r="B11" s="142" t="s">
        <v>421</v>
      </c>
      <c r="C11" s="114">
        <v>3</v>
      </c>
      <c r="D11" s="171">
        <f t="shared" si="0"/>
        <v>0.23076923076923078</v>
      </c>
      <c r="E11" s="185">
        <v>3</v>
      </c>
      <c r="F11" s="171">
        <f t="shared" si="1"/>
        <v>0.23076923076923078</v>
      </c>
      <c r="G11" s="114">
        <v>3</v>
      </c>
      <c r="H11" s="171">
        <f t="shared" si="2"/>
        <v>0.23076923076923078</v>
      </c>
      <c r="I11" s="179">
        <v>1</v>
      </c>
      <c r="J11" s="171">
        <f t="shared" si="3"/>
        <v>7.6923076923076927E-2</v>
      </c>
      <c r="K11" s="1"/>
      <c r="L11" s="1"/>
      <c r="M11" s="171">
        <f t="shared" si="4"/>
        <v>0.19230769230769229</v>
      </c>
    </row>
    <row r="12" spans="1:17" s="11" customFormat="1" ht="30" customHeight="1">
      <c r="A12" s="139">
        <v>7</v>
      </c>
      <c r="B12" s="142" t="s">
        <v>422</v>
      </c>
      <c r="C12" s="114">
        <v>10</v>
      </c>
      <c r="D12" s="171">
        <f t="shared" si="0"/>
        <v>0.76923076923076927</v>
      </c>
      <c r="E12" s="185">
        <v>10</v>
      </c>
      <c r="F12" s="171">
        <f t="shared" si="1"/>
        <v>0.76923076923076927</v>
      </c>
      <c r="G12" s="114">
        <v>10</v>
      </c>
      <c r="H12" s="171">
        <f t="shared" si="2"/>
        <v>0.76923076923076927</v>
      </c>
      <c r="I12" s="179">
        <v>6</v>
      </c>
      <c r="J12" s="171">
        <f t="shared" si="3"/>
        <v>0.46153846153846156</v>
      </c>
      <c r="K12" s="1"/>
      <c r="L12" s="1"/>
      <c r="M12" s="171">
        <f t="shared" si="4"/>
        <v>0.6923076923076924</v>
      </c>
    </row>
    <row r="13" spans="1:17" s="11" customFormat="1" ht="30" customHeight="1">
      <c r="A13" s="139">
        <v>8</v>
      </c>
      <c r="B13" s="142" t="s">
        <v>423</v>
      </c>
      <c r="C13" s="114">
        <v>5</v>
      </c>
      <c r="D13" s="171">
        <f t="shared" si="0"/>
        <v>0.38461538461538464</v>
      </c>
      <c r="E13" s="185">
        <v>5</v>
      </c>
      <c r="F13" s="171">
        <f t="shared" si="1"/>
        <v>0.38461538461538464</v>
      </c>
      <c r="G13" s="114">
        <v>7</v>
      </c>
      <c r="H13" s="171">
        <f t="shared" si="2"/>
        <v>0.53846153846153844</v>
      </c>
      <c r="I13" s="179">
        <v>3</v>
      </c>
      <c r="J13" s="171">
        <f t="shared" si="3"/>
        <v>0.23076923076923078</v>
      </c>
      <c r="K13" s="1"/>
      <c r="L13" s="1"/>
      <c r="M13" s="171">
        <f t="shared" si="4"/>
        <v>0.38461538461538464</v>
      </c>
    </row>
    <row r="14" spans="1:17" s="11" customFormat="1" ht="30" customHeight="1">
      <c r="A14" s="139">
        <v>9</v>
      </c>
      <c r="B14" s="142" t="s">
        <v>424</v>
      </c>
      <c r="C14" s="114">
        <v>9</v>
      </c>
      <c r="D14" s="171">
        <f t="shared" si="0"/>
        <v>0.69230769230769229</v>
      </c>
      <c r="E14" s="185">
        <v>9</v>
      </c>
      <c r="F14" s="171">
        <f t="shared" si="1"/>
        <v>0.69230769230769229</v>
      </c>
      <c r="G14" s="114">
        <v>9</v>
      </c>
      <c r="H14" s="171">
        <f t="shared" si="2"/>
        <v>0.69230769230769229</v>
      </c>
      <c r="I14" s="179">
        <v>8</v>
      </c>
      <c r="J14" s="171">
        <f t="shared" si="3"/>
        <v>0.61538461538461542</v>
      </c>
      <c r="K14" s="1"/>
      <c r="L14" s="1"/>
      <c r="M14" s="171">
        <f t="shared" si="4"/>
        <v>0.67307692307692302</v>
      </c>
    </row>
    <row r="15" spans="1:17" s="11" customFormat="1" ht="30" customHeight="1">
      <c r="A15" s="139">
        <v>10</v>
      </c>
      <c r="B15" s="142" t="s">
        <v>425</v>
      </c>
      <c r="C15" s="114">
        <v>5</v>
      </c>
      <c r="D15" s="171">
        <f t="shared" si="0"/>
        <v>0.38461538461538464</v>
      </c>
      <c r="E15" s="185">
        <v>5</v>
      </c>
      <c r="F15" s="171">
        <f t="shared" si="1"/>
        <v>0.38461538461538464</v>
      </c>
      <c r="G15" s="114">
        <v>5</v>
      </c>
      <c r="H15" s="171">
        <f t="shared" si="2"/>
        <v>0.38461538461538464</v>
      </c>
      <c r="I15" s="179">
        <v>3</v>
      </c>
      <c r="J15" s="171">
        <f t="shared" si="3"/>
        <v>0.23076923076923078</v>
      </c>
      <c r="K15" s="1"/>
      <c r="L15" s="1"/>
      <c r="M15" s="171">
        <f t="shared" si="4"/>
        <v>0.3461538461538462</v>
      </c>
    </row>
    <row r="16" spans="1:17" s="11" customFormat="1" ht="30" customHeight="1">
      <c r="A16" s="139">
        <v>11</v>
      </c>
      <c r="B16" s="142" t="s">
        <v>426</v>
      </c>
      <c r="C16" s="114">
        <v>8</v>
      </c>
      <c r="D16" s="171">
        <f t="shared" si="0"/>
        <v>0.61538461538461542</v>
      </c>
      <c r="E16" s="185">
        <v>8</v>
      </c>
      <c r="F16" s="171">
        <f t="shared" si="1"/>
        <v>0.61538461538461542</v>
      </c>
      <c r="G16" s="114">
        <v>7</v>
      </c>
      <c r="H16" s="171">
        <f t="shared" si="2"/>
        <v>0.53846153846153844</v>
      </c>
      <c r="I16" s="179">
        <v>5</v>
      </c>
      <c r="J16" s="171">
        <f t="shared" si="3"/>
        <v>0.38461538461538464</v>
      </c>
      <c r="K16" s="1"/>
      <c r="L16" s="1"/>
      <c r="M16" s="171">
        <f t="shared" si="4"/>
        <v>0.53846153846153844</v>
      </c>
    </row>
    <row r="17" spans="1:13" s="11" customFormat="1" ht="30" customHeight="1">
      <c r="A17" s="139">
        <v>12</v>
      </c>
      <c r="B17" s="142" t="s">
        <v>427</v>
      </c>
      <c r="C17" s="114">
        <v>8</v>
      </c>
      <c r="D17" s="171">
        <f t="shared" si="0"/>
        <v>0.61538461538461542</v>
      </c>
      <c r="E17" s="185">
        <v>8</v>
      </c>
      <c r="F17" s="171">
        <f t="shared" si="1"/>
        <v>0.61538461538461542</v>
      </c>
      <c r="G17" s="114">
        <v>7</v>
      </c>
      <c r="H17" s="171">
        <f t="shared" si="2"/>
        <v>0.53846153846153844</v>
      </c>
      <c r="I17" s="179">
        <v>5</v>
      </c>
      <c r="J17" s="171">
        <f t="shared" si="3"/>
        <v>0.38461538461538464</v>
      </c>
      <c r="K17" s="1"/>
      <c r="L17" s="1"/>
      <c r="M17" s="171">
        <f t="shared" si="4"/>
        <v>0.53846153846153844</v>
      </c>
    </row>
    <row r="18" spans="1:13" s="11" customFormat="1" ht="30" customHeight="1">
      <c r="A18" s="139">
        <v>13</v>
      </c>
      <c r="B18" s="142" t="s">
        <v>428</v>
      </c>
      <c r="C18" s="114">
        <v>0</v>
      </c>
      <c r="D18" s="171">
        <f t="shared" si="0"/>
        <v>0</v>
      </c>
      <c r="E18" s="185">
        <v>0</v>
      </c>
      <c r="F18" s="171">
        <f t="shared" si="1"/>
        <v>0</v>
      </c>
      <c r="G18" s="114">
        <v>0</v>
      </c>
      <c r="H18" s="171">
        <f t="shared" si="2"/>
        <v>0</v>
      </c>
      <c r="I18" s="179">
        <v>0</v>
      </c>
      <c r="J18" s="171">
        <f t="shared" si="3"/>
        <v>0</v>
      </c>
      <c r="K18" s="1"/>
      <c r="L18" s="1"/>
      <c r="M18" s="171">
        <f t="shared" si="4"/>
        <v>0</v>
      </c>
    </row>
    <row r="19" spans="1:13" s="11" customFormat="1" ht="30" customHeight="1">
      <c r="A19" s="139">
        <v>14</v>
      </c>
      <c r="B19" s="142" t="s">
        <v>429</v>
      </c>
      <c r="C19" s="114">
        <v>8</v>
      </c>
      <c r="D19" s="171">
        <f t="shared" si="0"/>
        <v>0.61538461538461542</v>
      </c>
      <c r="E19" s="185">
        <v>8</v>
      </c>
      <c r="F19" s="171">
        <f t="shared" si="1"/>
        <v>0.61538461538461542</v>
      </c>
      <c r="G19" s="114">
        <v>8</v>
      </c>
      <c r="H19" s="171">
        <f t="shared" si="2"/>
        <v>0.61538461538461542</v>
      </c>
      <c r="I19" s="179">
        <v>7</v>
      </c>
      <c r="J19" s="171">
        <f t="shared" si="3"/>
        <v>0.53846153846153844</v>
      </c>
      <c r="K19" s="1"/>
      <c r="L19" s="1"/>
      <c r="M19" s="171">
        <f t="shared" si="4"/>
        <v>0.59615384615384615</v>
      </c>
    </row>
    <row r="20" spans="1:13" s="11" customFormat="1" ht="30" customHeight="1">
      <c r="A20" s="139">
        <v>15</v>
      </c>
      <c r="B20" s="142" t="s">
        <v>430</v>
      </c>
      <c r="C20" s="114">
        <v>6</v>
      </c>
      <c r="D20" s="171">
        <f t="shared" si="0"/>
        <v>0.46153846153846156</v>
      </c>
      <c r="E20" s="185">
        <v>6</v>
      </c>
      <c r="F20" s="171">
        <f t="shared" si="1"/>
        <v>0.46153846153846156</v>
      </c>
      <c r="G20" s="114">
        <v>6</v>
      </c>
      <c r="H20" s="171">
        <f t="shared" si="2"/>
        <v>0.46153846153846156</v>
      </c>
      <c r="I20" s="179">
        <v>5</v>
      </c>
      <c r="J20" s="171">
        <f t="shared" si="3"/>
        <v>0.38461538461538464</v>
      </c>
      <c r="K20" s="1"/>
      <c r="L20" s="1"/>
      <c r="M20" s="171">
        <f t="shared" si="4"/>
        <v>0.44230769230769229</v>
      </c>
    </row>
    <row r="21" spans="1:13" s="11" customFormat="1" ht="30" customHeight="1">
      <c r="A21" s="139">
        <v>16</v>
      </c>
      <c r="B21" s="142" t="s">
        <v>431</v>
      </c>
      <c r="C21" s="114">
        <v>0</v>
      </c>
      <c r="D21" s="171">
        <f t="shared" si="0"/>
        <v>0</v>
      </c>
      <c r="E21" s="185">
        <v>1</v>
      </c>
      <c r="F21" s="171">
        <f t="shared" si="1"/>
        <v>7.6923076923076927E-2</v>
      </c>
      <c r="G21" s="114">
        <v>0</v>
      </c>
      <c r="H21" s="171">
        <f t="shared" si="2"/>
        <v>0</v>
      </c>
      <c r="I21" s="179">
        <v>1</v>
      </c>
      <c r="J21" s="171">
        <f t="shared" si="3"/>
        <v>7.6923076923076927E-2</v>
      </c>
      <c r="K21" s="1"/>
      <c r="L21" s="1"/>
      <c r="M21" s="171">
        <f t="shared" si="4"/>
        <v>3.8461538461538464E-2</v>
      </c>
    </row>
    <row r="22" spans="1:13" s="11" customFormat="1" ht="30" customHeight="1">
      <c r="A22" s="139">
        <v>17</v>
      </c>
      <c r="B22" s="142" t="s">
        <v>432</v>
      </c>
      <c r="C22" s="114">
        <v>8</v>
      </c>
      <c r="D22" s="171">
        <f t="shared" si="0"/>
        <v>0.61538461538461542</v>
      </c>
      <c r="E22" s="185">
        <v>8</v>
      </c>
      <c r="F22" s="171">
        <f t="shared" si="1"/>
        <v>0.61538461538461542</v>
      </c>
      <c r="G22" s="114">
        <v>8</v>
      </c>
      <c r="H22" s="171">
        <f t="shared" si="2"/>
        <v>0.61538461538461542</v>
      </c>
      <c r="I22" s="179">
        <v>7</v>
      </c>
      <c r="J22" s="171">
        <f t="shared" si="3"/>
        <v>0.53846153846153844</v>
      </c>
      <c r="K22" s="1"/>
      <c r="L22" s="1"/>
      <c r="M22" s="171">
        <f t="shared" si="4"/>
        <v>0.59615384615384615</v>
      </c>
    </row>
    <row r="23" spans="1:13" s="11" customFormat="1" ht="30" customHeight="1">
      <c r="A23" s="139">
        <v>18</v>
      </c>
      <c r="B23" s="143" t="s">
        <v>433</v>
      </c>
      <c r="C23" s="114">
        <v>10</v>
      </c>
      <c r="D23" s="171">
        <f t="shared" si="0"/>
        <v>0.76923076923076927</v>
      </c>
      <c r="E23" s="185">
        <v>10</v>
      </c>
      <c r="F23" s="171">
        <f t="shared" si="1"/>
        <v>0.76923076923076927</v>
      </c>
      <c r="G23" s="114">
        <v>10</v>
      </c>
      <c r="H23" s="171">
        <f t="shared" si="2"/>
        <v>0.76923076923076927</v>
      </c>
      <c r="I23" s="179">
        <v>7</v>
      </c>
      <c r="J23" s="171">
        <f t="shared" si="3"/>
        <v>0.53846153846153844</v>
      </c>
      <c r="K23" s="1"/>
      <c r="L23" s="1"/>
      <c r="M23" s="171">
        <f t="shared" si="4"/>
        <v>0.71153846153846156</v>
      </c>
    </row>
    <row r="24" spans="1:13" s="11" customFormat="1" ht="30" customHeight="1">
      <c r="A24" s="139">
        <v>19</v>
      </c>
      <c r="B24" s="142" t="s">
        <v>434</v>
      </c>
      <c r="C24" s="114">
        <v>6</v>
      </c>
      <c r="D24" s="171">
        <f t="shared" si="0"/>
        <v>0.46153846153846156</v>
      </c>
      <c r="E24" s="185">
        <v>6</v>
      </c>
      <c r="F24" s="171">
        <f t="shared" si="1"/>
        <v>0.46153846153846156</v>
      </c>
      <c r="G24" s="114">
        <v>7</v>
      </c>
      <c r="H24" s="171">
        <f t="shared" si="2"/>
        <v>0.53846153846153844</v>
      </c>
      <c r="I24" s="179">
        <v>3</v>
      </c>
      <c r="J24" s="171">
        <f t="shared" si="3"/>
        <v>0.23076923076923078</v>
      </c>
      <c r="K24" s="1"/>
      <c r="L24" s="1"/>
      <c r="M24" s="171">
        <f t="shared" si="4"/>
        <v>0.42307692307692313</v>
      </c>
    </row>
    <row r="25" spans="1:13" s="58" customFormat="1" ht="30" customHeight="1">
      <c r="A25" s="139">
        <v>20</v>
      </c>
      <c r="B25" s="142" t="s">
        <v>435</v>
      </c>
      <c r="C25" s="157">
        <v>6</v>
      </c>
      <c r="D25" s="171">
        <f t="shared" si="0"/>
        <v>0.46153846153846156</v>
      </c>
      <c r="E25" s="186">
        <v>6</v>
      </c>
      <c r="F25" s="171">
        <f t="shared" si="1"/>
        <v>0.46153846153846156</v>
      </c>
      <c r="G25" s="157">
        <v>6</v>
      </c>
      <c r="H25" s="171">
        <f t="shared" si="2"/>
        <v>0.46153846153846156</v>
      </c>
      <c r="I25" s="177">
        <v>4</v>
      </c>
      <c r="J25" s="171">
        <f t="shared" si="3"/>
        <v>0.30769230769230771</v>
      </c>
      <c r="K25" s="57"/>
      <c r="L25" s="57"/>
      <c r="M25" s="171">
        <f t="shared" si="4"/>
        <v>0.42307692307692307</v>
      </c>
    </row>
    <row r="26" spans="1:13" s="58" customFormat="1" ht="30" customHeight="1">
      <c r="A26" s="139">
        <v>21</v>
      </c>
      <c r="B26" s="142" t="s">
        <v>436</v>
      </c>
      <c r="C26" s="157">
        <v>4</v>
      </c>
      <c r="D26" s="171">
        <f t="shared" si="0"/>
        <v>0.30769230769230771</v>
      </c>
      <c r="E26" s="186">
        <v>4</v>
      </c>
      <c r="F26" s="171">
        <f t="shared" si="1"/>
        <v>0.30769230769230771</v>
      </c>
      <c r="G26" s="157">
        <v>4</v>
      </c>
      <c r="H26" s="171">
        <f t="shared" si="2"/>
        <v>0.30769230769230771</v>
      </c>
      <c r="I26" s="177">
        <v>2</v>
      </c>
      <c r="J26" s="171">
        <f t="shared" si="3"/>
        <v>0.15384615384615385</v>
      </c>
      <c r="K26" s="57"/>
      <c r="L26" s="57"/>
      <c r="M26" s="171">
        <f t="shared" si="4"/>
        <v>0.26923076923076927</v>
      </c>
    </row>
    <row r="27" spans="1:13" s="11" customFormat="1" ht="30" customHeight="1">
      <c r="A27" s="139">
        <v>22</v>
      </c>
      <c r="B27" s="142" t="s">
        <v>437</v>
      </c>
      <c r="C27" s="114">
        <v>11</v>
      </c>
      <c r="D27" s="171">
        <f t="shared" si="0"/>
        <v>0.84615384615384615</v>
      </c>
      <c r="E27" s="185">
        <v>11</v>
      </c>
      <c r="F27" s="171">
        <f t="shared" si="1"/>
        <v>0.84615384615384615</v>
      </c>
      <c r="G27" s="114">
        <v>10</v>
      </c>
      <c r="H27" s="171">
        <f t="shared" si="2"/>
        <v>0.76923076923076927</v>
      </c>
      <c r="I27" s="179">
        <v>9</v>
      </c>
      <c r="J27" s="171">
        <f t="shared" si="3"/>
        <v>0.69230769230769229</v>
      </c>
      <c r="K27" s="1"/>
      <c r="L27" s="1"/>
      <c r="M27" s="171">
        <f t="shared" si="4"/>
        <v>0.78846153846153855</v>
      </c>
    </row>
    <row r="28" spans="1:13" s="11" customFormat="1" ht="30" customHeight="1">
      <c r="A28" s="139">
        <v>23</v>
      </c>
      <c r="B28" s="142" t="s">
        <v>438</v>
      </c>
      <c r="C28" s="114">
        <v>0</v>
      </c>
      <c r="D28" s="171">
        <f t="shared" si="0"/>
        <v>0</v>
      </c>
      <c r="E28" s="185">
        <v>0</v>
      </c>
      <c r="F28" s="171">
        <f t="shared" si="1"/>
        <v>0</v>
      </c>
      <c r="G28" s="114">
        <v>0</v>
      </c>
      <c r="H28" s="171">
        <f t="shared" si="2"/>
        <v>0</v>
      </c>
      <c r="I28" s="179">
        <v>0</v>
      </c>
      <c r="J28" s="171">
        <f t="shared" si="3"/>
        <v>0</v>
      </c>
      <c r="K28" s="1"/>
      <c r="L28" s="1"/>
      <c r="M28" s="171">
        <f t="shared" si="4"/>
        <v>0</v>
      </c>
    </row>
    <row r="29" spans="1:13" s="11" customFormat="1" ht="30" customHeight="1">
      <c r="A29" s="139">
        <v>24</v>
      </c>
      <c r="B29" s="142" t="s">
        <v>439</v>
      </c>
      <c r="C29" s="114">
        <v>0</v>
      </c>
      <c r="D29" s="171">
        <f t="shared" si="0"/>
        <v>0</v>
      </c>
      <c r="E29" s="185">
        <v>0</v>
      </c>
      <c r="F29" s="171">
        <f t="shared" si="1"/>
        <v>0</v>
      </c>
      <c r="G29" s="114">
        <v>1</v>
      </c>
      <c r="H29" s="171">
        <f t="shared" si="2"/>
        <v>7.6923076923076927E-2</v>
      </c>
      <c r="I29" s="179">
        <v>0</v>
      </c>
      <c r="J29" s="171">
        <f t="shared" si="3"/>
        <v>0</v>
      </c>
      <c r="K29" s="1"/>
      <c r="L29" s="1"/>
      <c r="M29" s="171">
        <f t="shared" si="4"/>
        <v>1.9230769230769232E-2</v>
      </c>
    </row>
    <row r="30" spans="1:13" s="11" customFormat="1" ht="30" customHeight="1">
      <c r="A30" s="140">
        <v>25</v>
      </c>
      <c r="B30" s="141" t="s">
        <v>440</v>
      </c>
      <c r="C30" s="114">
        <v>9</v>
      </c>
      <c r="D30" s="171">
        <f t="shared" si="0"/>
        <v>0.69230769230769229</v>
      </c>
      <c r="E30" s="185">
        <v>9</v>
      </c>
      <c r="F30" s="171">
        <f t="shared" si="1"/>
        <v>0.69230769230769229</v>
      </c>
      <c r="G30" s="114">
        <v>9</v>
      </c>
      <c r="H30" s="171">
        <f t="shared" si="2"/>
        <v>0.69230769230769229</v>
      </c>
      <c r="I30" s="179">
        <v>7</v>
      </c>
      <c r="J30" s="171">
        <f t="shared" si="3"/>
        <v>0.53846153846153844</v>
      </c>
      <c r="K30" s="1"/>
      <c r="L30" s="1"/>
      <c r="M30" s="171">
        <f t="shared" si="4"/>
        <v>0.65384615384615374</v>
      </c>
    </row>
  </sheetData>
  <mergeCells count="6">
    <mergeCell ref="C2:D2"/>
    <mergeCell ref="E2:F2"/>
    <mergeCell ref="G2:H2"/>
    <mergeCell ref="I2:J2"/>
    <mergeCell ref="A1:L1"/>
    <mergeCell ref="K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N7" sqref="N7"/>
    </sheetView>
  </sheetViews>
  <sheetFormatPr defaultRowHeight="24.95" customHeight="1"/>
  <cols>
    <col min="1" max="1" width="6.42578125" style="15" bestFit="1" customWidth="1"/>
    <col min="2" max="2" width="25.42578125" style="14" customWidth="1"/>
    <col min="3" max="4" width="8.7109375" style="5" customWidth="1"/>
    <col min="5" max="5" width="8.7109375" style="28" customWidth="1"/>
    <col min="6" max="13" width="8.7109375" style="5" customWidth="1"/>
    <col min="14" max="16384" width="9.140625" style="5"/>
  </cols>
  <sheetData>
    <row r="1" spans="1:13" s="11" customFormat="1" ht="18.75">
      <c r="A1" s="205" t="s">
        <v>670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3" s="75" customFormat="1" ht="15.75" customHeight="1">
      <c r="A2" s="73"/>
      <c r="B2" s="81" t="s">
        <v>154</v>
      </c>
      <c r="C2" s="195" t="s">
        <v>711</v>
      </c>
      <c r="D2" s="195"/>
      <c r="E2" s="195" t="s">
        <v>706</v>
      </c>
      <c r="F2" s="195"/>
      <c r="G2" s="203" t="s">
        <v>709</v>
      </c>
      <c r="H2" s="204"/>
      <c r="I2" s="195" t="s">
        <v>707</v>
      </c>
      <c r="J2" s="195"/>
      <c r="K2" s="195" t="s">
        <v>710</v>
      </c>
      <c r="L2" s="195"/>
      <c r="M2" s="74"/>
    </row>
    <row r="3" spans="1:13" s="11" customFormat="1" ht="21">
      <c r="A3" s="31"/>
      <c r="B3" s="78" t="s">
        <v>657</v>
      </c>
      <c r="C3" s="84" t="s">
        <v>656</v>
      </c>
      <c r="D3" s="36" t="s">
        <v>155</v>
      </c>
      <c r="E3" s="167" t="s">
        <v>656</v>
      </c>
      <c r="F3" s="36" t="s">
        <v>155</v>
      </c>
      <c r="G3" s="84" t="s">
        <v>656</v>
      </c>
      <c r="H3" s="36" t="s">
        <v>155</v>
      </c>
      <c r="I3" s="84" t="s">
        <v>656</v>
      </c>
      <c r="J3" s="36" t="s">
        <v>155</v>
      </c>
      <c r="K3" s="85" t="s">
        <v>656</v>
      </c>
      <c r="L3" s="36" t="s">
        <v>155</v>
      </c>
      <c r="M3" s="49"/>
    </row>
    <row r="4" spans="1:13" s="11" customFormat="1" ht="15">
      <c r="A4" s="50"/>
      <c r="B4" s="60" t="s">
        <v>156</v>
      </c>
      <c r="C4" s="26">
        <v>13</v>
      </c>
      <c r="D4" s="51"/>
      <c r="E4" s="185">
        <v>13</v>
      </c>
      <c r="F4" s="51"/>
      <c r="G4" s="26">
        <v>13</v>
      </c>
      <c r="H4" s="51"/>
      <c r="I4" s="184">
        <v>13</v>
      </c>
      <c r="J4" s="52"/>
      <c r="K4" s="52"/>
      <c r="L4" s="52"/>
      <c r="M4" s="37" t="s">
        <v>157</v>
      </c>
    </row>
    <row r="5" spans="1:13" s="56" customFormat="1" ht="15.75">
      <c r="A5" s="13" t="s">
        <v>158</v>
      </c>
      <c r="B5" s="12" t="s">
        <v>143</v>
      </c>
      <c r="C5" s="173">
        <v>25</v>
      </c>
      <c r="D5" s="55"/>
      <c r="E5" s="187"/>
      <c r="F5" s="55"/>
      <c r="G5" s="173"/>
      <c r="H5" s="55"/>
      <c r="I5" s="178"/>
      <c r="J5" s="55"/>
      <c r="K5" s="55"/>
      <c r="L5" s="55"/>
      <c r="M5" s="55"/>
    </row>
    <row r="6" spans="1:13" s="11" customFormat="1" ht="30" customHeight="1">
      <c r="A6" s="144">
        <v>1</v>
      </c>
      <c r="B6" s="145" t="s">
        <v>441</v>
      </c>
      <c r="C6" s="114">
        <v>12</v>
      </c>
      <c r="D6" s="171">
        <f>C6/13</f>
        <v>0.92307692307692313</v>
      </c>
      <c r="E6" s="185">
        <v>12</v>
      </c>
      <c r="F6" s="171">
        <f>E6/13</f>
        <v>0.92307692307692313</v>
      </c>
      <c r="G6" s="114">
        <v>12</v>
      </c>
      <c r="H6" s="171">
        <f>G6/13</f>
        <v>0.92307692307692313</v>
      </c>
      <c r="I6" s="179">
        <v>7</v>
      </c>
      <c r="J6" s="171">
        <f>I6/13</f>
        <v>0.53846153846153844</v>
      </c>
      <c r="K6" s="1"/>
      <c r="L6" s="1"/>
      <c r="M6" s="171">
        <f>SUM(D6+F6+H6+J6)/4</f>
        <v>0.82692307692307687</v>
      </c>
    </row>
    <row r="7" spans="1:13" s="11" customFormat="1" ht="30" customHeight="1">
      <c r="A7" s="144">
        <v>2</v>
      </c>
      <c r="B7" s="145" t="s">
        <v>442</v>
      </c>
      <c r="C7" s="114">
        <v>4</v>
      </c>
      <c r="D7" s="171">
        <f t="shared" ref="D7:D30" si="0">C7/13</f>
        <v>0.30769230769230771</v>
      </c>
      <c r="E7" s="185">
        <v>4</v>
      </c>
      <c r="F7" s="171">
        <f t="shared" ref="F7:F30" si="1">E7/13</f>
        <v>0.30769230769230771</v>
      </c>
      <c r="G7" s="114">
        <v>4</v>
      </c>
      <c r="H7" s="171">
        <f t="shared" ref="H7:H30" si="2">G7/13</f>
        <v>0.30769230769230771</v>
      </c>
      <c r="I7" s="179">
        <v>2</v>
      </c>
      <c r="J7" s="171">
        <f t="shared" ref="J7:J30" si="3">I7/13</f>
        <v>0.15384615384615385</v>
      </c>
      <c r="K7" s="1"/>
      <c r="L7" s="1"/>
      <c r="M7" s="171">
        <f t="shared" ref="M7:M30" si="4">SUM(D7+F7+H7+J7)/4</f>
        <v>0.26923076923076927</v>
      </c>
    </row>
    <row r="8" spans="1:13" s="11" customFormat="1" ht="30" customHeight="1">
      <c r="A8" s="144">
        <v>3</v>
      </c>
      <c r="B8" s="145" t="s">
        <v>443</v>
      </c>
      <c r="C8" s="114">
        <v>7</v>
      </c>
      <c r="D8" s="171">
        <f t="shared" si="0"/>
        <v>0.53846153846153844</v>
      </c>
      <c r="E8" s="185">
        <v>7</v>
      </c>
      <c r="F8" s="171">
        <f t="shared" si="1"/>
        <v>0.53846153846153844</v>
      </c>
      <c r="G8" s="114">
        <v>8</v>
      </c>
      <c r="H8" s="171">
        <f t="shared" si="2"/>
        <v>0.61538461538461542</v>
      </c>
      <c r="I8" s="179">
        <v>5</v>
      </c>
      <c r="J8" s="171">
        <f t="shared" si="3"/>
        <v>0.38461538461538464</v>
      </c>
      <c r="K8" s="1"/>
      <c r="L8" s="1"/>
      <c r="M8" s="171">
        <f t="shared" si="4"/>
        <v>0.51923076923076927</v>
      </c>
    </row>
    <row r="9" spans="1:13" s="11" customFormat="1" ht="30" customHeight="1">
      <c r="A9" s="144">
        <v>4</v>
      </c>
      <c r="B9" s="145" t="s">
        <v>444</v>
      </c>
      <c r="C9" s="114">
        <v>8</v>
      </c>
      <c r="D9" s="171">
        <f t="shared" si="0"/>
        <v>0.61538461538461542</v>
      </c>
      <c r="E9" s="185">
        <v>8</v>
      </c>
      <c r="F9" s="171">
        <f t="shared" si="1"/>
        <v>0.61538461538461542</v>
      </c>
      <c r="G9" s="114">
        <v>8</v>
      </c>
      <c r="H9" s="171">
        <f t="shared" si="2"/>
        <v>0.61538461538461542</v>
      </c>
      <c r="I9" s="179">
        <v>7</v>
      </c>
      <c r="J9" s="171">
        <f t="shared" si="3"/>
        <v>0.53846153846153844</v>
      </c>
      <c r="K9" s="1"/>
      <c r="L9" s="1"/>
      <c r="M9" s="171">
        <f t="shared" si="4"/>
        <v>0.59615384615384615</v>
      </c>
    </row>
    <row r="10" spans="1:13" s="11" customFormat="1" ht="30" customHeight="1">
      <c r="A10" s="144">
        <v>5</v>
      </c>
      <c r="B10" s="145" t="s">
        <v>445</v>
      </c>
      <c r="C10" s="114">
        <v>7</v>
      </c>
      <c r="D10" s="171">
        <f t="shared" si="0"/>
        <v>0.53846153846153844</v>
      </c>
      <c r="E10" s="185">
        <v>7</v>
      </c>
      <c r="F10" s="171">
        <f t="shared" si="1"/>
        <v>0.53846153846153844</v>
      </c>
      <c r="G10" s="114">
        <v>7</v>
      </c>
      <c r="H10" s="171">
        <f t="shared" si="2"/>
        <v>0.53846153846153844</v>
      </c>
      <c r="I10" s="179">
        <v>5</v>
      </c>
      <c r="J10" s="171">
        <f t="shared" si="3"/>
        <v>0.38461538461538464</v>
      </c>
      <c r="K10" s="1"/>
      <c r="L10" s="1"/>
      <c r="M10" s="171">
        <f t="shared" si="4"/>
        <v>0.5</v>
      </c>
    </row>
    <row r="11" spans="1:13" s="11" customFormat="1" ht="30" customHeight="1">
      <c r="A11" s="144">
        <v>6</v>
      </c>
      <c r="B11" s="145" t="s">
        <v>446</v>
      </c>
      <c r="C11" s="114">
        <v>11</v>
      </c>
      <c r="D11" s="171">
        <f t="shared" si="0"/>
        <v>0.84615384615384615</v>
      </c>
      <c r="E11" s="185">
        <v>11</v>
      </c>
      <c r="F11" s="171">
        <f t="shared" si="1"/>
        <v>0.84615384615384615</v>
      </c>
      <c r="G11" s="114">
        <v>11</v>
      </c>
      <c r="H11" s="171">
        <f t="shared" si="2"/>
        <v>0.84615384615384615</v>
      </c>
      <c r="I11" s="179">
        <v>10</v>
      </c>
      <c r="J11" s="171">
        <f t="shared" si="3"/>
        <v>0.76923076923076927</v>
      </c>
      <c r="K11" s="1"/>
      <c r="L11" s="1"/>
      <c r="M11" s="171">
        <f t="shared" si="4"/>
        <v>0.82692307692307687</v>
      </c>
    </row>
    <row r="12" spans="1:13" s="11" customFormat="1" ht="30" customHeight="1">
      <c r="A12" s="144">
        <v>7</v>
      </c>
      <c r="B12" s="146" t="s">
        <v>447</v>
      </c>
      <c r="C12" s="114">
        <v>7</v>
      </c>
      <c r="D12" s="171">
        <f t="shared" si="0"/>
        <v>0.53846153846153844</v>
      </c>
      <c r="E12" s="185">
        <v>7</v>
      </c>
      <c r="F12" s="171">
        <f t="shared" si="1"/>
        <v>0.53846153846153844</v>
      </c>
      <c r="G12" s="114">
        <v>7</v>
      </c>
      <c r="H12" s="171">
        <f t="shared" si="2"/>
        <v>0.53846153846153844</v>
      </c>
      <c r="I12" s="179">
        <v>5</v>
      </c>
      <c r="J12" s="171">
        <f t="shared" si="3"/>
        <v>0.38461538461538464</v>
      </c>
      <c r="K12" s="1"/>
      <c r="L12" s="1"/>
      <c r="M12" s="171">
        <f t="shared" si="4"/>
        <v>0.5</v>
      </c>
    </row>
    <row r="13" spans="1:13" s="11" customFormat="1" ht="30" customHeight="1">
      <c r="A13" s="144">
        <v>8</v>
      </c>
      <c r="B13" s="145" t="s">
        <v>448</v>
      </c>
      <c r="C13" s="114">
        <v>8</v>
      </c>
      <c r="D13" s="171">
        <f t="shared" si="0"/>
        <v>0.61538461538461542</v>
      </c>
      <c r="E13" s="185">
        <v>8</v>
      </c>
      <c r="F13" s="171">
        <f t="shared" si="1"/>
        <v>0.61538461538461542</v>
      </c>
      <c r="G13" s="114">
        <v>7</v>
      </c>
      <c r="H13" s="171">
        <f t="shared" si="2"/>
        <v>0.53846153846153844</v>
      </c>
      <c r="I13" s="179">
        <v>7</v>
      </c>
      <c r="J13" s="171">
        <f t="shared" si="3"/>
        <v>0.53846153846153844</v>
      </c>
      <c r="K13" s="1"/>
      <c r="L13" s="1"/>
      <c r="M13" s="171">
        <f t="shared" si="4"/>
        <v>0.57692307692307687</v>
      </c>
    </row>
    <row r="14" spans="1:13" s="11" customFormat="1" ht="30" customHeight="1">
      <c r="A14" s="144">
        <v>9</v>
      </c>
      <c r="B14" s="145" t="s">
        <v>449</v>
      </c>
      <c r="C14" s="114">
        <v>10</v>
      </c>
      <c r="D14" s="171">
        <f t="shared" si="0"/>
        <v>0.76923076923076927</v>
      </c>
      <c r="E14" s="185">
        <v>10</v>
      </c>
      <c r="F14" s="171">
        <f t="shared" si="1"/>
        <v>0.76923076923076927</v>
      </c>
      <c r="G14" s="114">
        <v>9</v>
      </c>
      <c r="H14" s="171">
        <f t="shared" si="2"/>
        <v>0.69230769230769229</v>
      </c>
      <c r="I14" s="179">
        <v>9</v>
      </c>
      <c r="J14" s="171">
        <f t="shared" si="3"/>
        <v>0.69230769230769229</v>
      </c>
      <c r="K14" s="1"/>
      <c r="L14" s="1"/>
      <c r="M14" s="171">
        <f t="shared" si="4"/>
        <v>0.73076923076923084</v>
      </c>
    </row>
    <row r="15" spans="1:13" s="11" customFormat="1" ht="30" customHeight="1">
      <c r="A15" s="144">
        <v>10</v>
      </c>
      <c r="B15" s="145" t="s">
        <v>450</v>
      </c>
      <c r="C15" s="114">
        <v>5</v>
      </c>
      <c r="D15" s="171">
        <f t="shared" si="0"/>
        <v>0.38461538461538464</v>
      </c>
      <c r="E15" s="185">
        <v>5</v>
      </c>
      <c r="F15" s="171">
        <f t="shared" si="1"/>
        <v>0.38461538461538464</v>
      </c>
      <c r="G15" s="114">
        <v>5</v>
      </c>
      <c r="H15" s="171">
        <f t="shared" si="2"/>
        <v>0.38461538461538464</v>
      </c>
      <c r="I15" s="179">
        <v>5</v>
      </c>
      <c r="J15" s="171">
        <f t="shared" si="3"/>
        <v>0.38461538461538464</v>
      </c>
      <c r="K15" s="1"/>
      <c r="L15" s="1"/>
      <c r="M15" s="171">
        <f t="shared" si="4"/>
        <v>0.38461538461538464</v>
      </c>
    </row>
    <row r="16" spans="1:13" s="11" customFormat="1" ht="30" customHeight="1">
      <c r="A16" s="144">
        <v>11</v>
      </c>
      <c r="B16" s="145" t="s">
        <v>451</v>
      </c>
      <c r="C16" s="114">
        <v>5</v>
      </c>
      <c r="D16" s="171">
        <f t="shared" si="0"/>
        <v>0.38461538461538464</v>
      </c>
      <c r="E16" s="185">
        <v>5</v>
      </c>
      <c r="F16" s="171">
        <f t="shared" si="1"/>
        <v>0.38461538461538464</v>
      </c>
      <c r="G16" s="114">
        <v>5</v>
      </c>
      <c r="H16" s="171">
        <f t="shared" si="2"/>
        <v>0.38461538461538464</v>
      </c>
      <c r="I16" s="179">
        <v>4</v>
      </c>
      <c r="J16" s="171">
        <f t="shared" si="3"/>
        <v>0.30769230769230771</v>
      </c>
      <c r="K16" s="1"/>
      <c r="L16" s="1"/>
      <c r="M16" s="171">
        <f t="shared" si="4"/>
        <v>0.36538461538461542</v>
      </c>
    </row>
    <row r="17" spans="1:13" s="11" customFormat="1" ht="30" customHeight="1">
      <c r="A17" s="144">
        <v>12</v>
      </c>
      <c r="B17" s="145" t="s">
        <v>452</v>
      </c>
      <c r="C17" s="114">
        <v>5</v>
      </c>
      <c r="D17" s="171">
        <f t="shared" si="0"/>
        <v>0.38461538461538464</v>
      </c>
      <c r="E17" s="185">
        <v>5</v>
      </c>
      <c r="F17" s="171">
        <f t="shared" si="1"/>
        <v>0.38461538461538464</v>
      </c>
      <c r="G17" s="114">
        <v>5</v>
      </c>
      <c r="H17" s="171">
        <f t="shared" si="2"/>
        <v>0.38461538461538464</v>
      </c>
      <c r="I17" s="179">
        <v>4</v>
      </c>
      <c r="J17" s="171">
        <f t="shared" si="3"/>
        <v>0.30769230769230771</v>
      </c>
      <c r="K17" s="1"/>
      <c r="L17" s="1"/>
      <c r="M17" s="171">
        <f t="shared" si="4"/>
        <v>0.36538461538461542</v>
      </c>
    </row>
    <row r="18" spans="1:13" s="11" customFormat="1" ht="30" customHeight="1">
      <c r="A18" s="144">
        <v>13</v>
      </c>
      <c r="B18" s="145" t="s">
        <v>453</v>
      </c>
      <c r="C18" s="114">
        <v>7</v>
      </c>
      <c r="D18" s="171">
        <f t="shared" si="0"/>
        <v>0.53846153846153844</v>
      </c>
      <c r="E18" s="185">
        <v>7</v>
      </c>
      <c r="F18" s="171">
        <f t="shared" si="1"/>
        <v>0.53846153846153844</v>
      </c>
      <c r="G18" s="114">
        <v>9</v>
      </c>
      <c r="H18" s="171">
        <f t="shared" si="2"/>
        <v>0.69230769230769229</v>
      </c>
      <c r="I18" s="179">
        <v>7</v>
      </c>
      <c r="J18" s="171">
        <f t="shared" si="3"/>
        <v>0.53846153846153844</v>
      </c>
      <c r="K18" s="1"/>
      <c r="L18" s="1"/>
      <c r="M18" s="171">
        <f t="shared" si="4"/>
        <v>0.57692307692307687</v>
      </c>
    </row>
    <row r="19" spans="1:13" s="11" customFormat="1" ht="30" customHeight="1">
      <c r="A19" s="144">
        <v>14</v>
      </c>
      <c r="B19" s="145" t="s">
        <v>454</v>
      </c>
      <c r="C19" s="114">
        <v>5</v>
      </c>
      <c r="D19" s="171">
        <f t="shared" si="0"/>
        <v>0.38461538461538464</v>
      </c>
      <c r="E19" s="185">
        <v>5</v>
      </c>
      <c r="F19" s="171">
        <f t="shared" si="1"/>
        <v>0.38461538461538464</v>
      </c>
      <c r="G19" s="114">
        <v>5</v>
      </c>
      <c r="H19" s="171">
        <f t="shared" si="2"/>
        <v>0.38461538461538464</v>
      </c>
      <c r="I19" s="179">
        <v>3</v>
      </c>
      <c r="J19" s="171">
        <f t="shared" si="3"/>
        <v>0.23076923076923078</v>
      </c>
      <c r="K19" s="1"/>
      <c r="L19" s="1"/>
      <c r="M19" s="171">
        <f t="shared" si="4"/>
        <v>0.3461538461538462</v>
      </c>
    </row>
    <row r="20" spans="1:13" s="11" customFormat="1" ht="30" customHeight="1">
      <c r="A20" s="144">
        <v>15</v>
      </c>
      <c r="B20" s="145" t="s">
        <v>455</v>
      </c>
      <c r="C20" s="114">
        <v>1</v>
      </c>
      <c r="D20" s="171">
        <f t="shared" si="0"/>
        <v>7.6923076923076927E-2</v>
      </c>
      <c r="E20" s="185">
        <v>1</v>
      </c>
      <c r="F20" s="171">
        <f t="shared" si="1"/>
        <v>7.6923076923076927E-2</v>
      </c>
      <c r="G20" s="114">
        <v>0</v>
      </c>
      <c r="H20" s="171">
        <f t="shared" si="2"/>
        <v>0</v>
      </c>
      <c r="I20" s="179">
        <v>0</v>
      </c>
      <c r="J20" s="171">
        <f t="shared" si="3"/>
        <v>0</v>
      </c>
      <c r="K20" s="1"/>
      <c r="L20" s="1"/>
      <c r="M20" s="171">
        <f t="shared" si="4"/>
        <v>3.8461538461538464E-2</v>
      </c>
    </row>
    <row r="21" spans="1:13" s="11" customFormat="1" ht="30" customHeight="1">
      <c r="A21" s="144">
        <v>16</v>
      </c>
      <c r="B21" s="145" t="s">
        <v>456</v>
      </c>
      <c r="C21" s="114">
        <v>4</v>
      </c>
      <c r="D21" s="171">
        <f t="shared" si="0"/>
        <v>0.30769230769230771</v>
      </c>
      <c r="E21" s="185">
        <v>4</v>
      </c>
      <c r="F21" s="171">
        <f t="shared" si="1"/>
        <v>0.30769230769230771</v>
      </c>
      <c r="G21" s="114">
        <v>3</v>
      </c>
      <c r="H21" s="171">
        <f t="shared" si="2"/>
        <v>0.23076923076923078</v>
      </c>
      <c r="I21" s="179">
        <v>3</v>
      </c>
      <c r="J21" s="171">
        <f t="shared" si="3"/>
        <v>0.23076923076923078</v>
      </c>
      <c r="K21" s="1"/>
      <c r="L21" s="1"/>
      <c r="M21" s="171">
        <f t="shared" si="4"/>
        <v>0.26923076923076927</v>
      </c>
    </row>
    <row r="22" spans="1:13" s="11" customFormat="1" ht="30" customHeight="1">
      <c r="A22" s="144">
        <v>17</v>
      </c>
      <c r="B22" s="145" t="s">
        <v>457</v>
      </c>
      <c r="C22" s="114">
        <v>3</v>
      </c>
      <c r="D22" s="171">
        <f t="shared" si="0"/>
        <v>0.23076923076923078</v>
      </c>
      <c r="E22" s="185">
        <v>3</v>
      </c>
      <c r="F22" s="171">
        <f t="shared" si="1"/>
        <v>0.23076923076923078</v>
      </c>
      <c r="G22" s="114">
        <v>3</v>
      </c>
      <c r="H22" s="171">
        <f t="shared" si="2"/>
        <v>0.23076923076923078</v>
      </c>
      <c r="I22" s="179">
        <v>3</v>
      </c>
      <c r="J22" s="171">
        <f t="shared" si="3"/>
        <v>0.23076923076923078</v>
      </c>
      <c r="K22" s="1"/>
      <c r="L22" s="1"/>
      <c r="M22" s="171">
        <f t="shared" si="4"/>
        <v>0.23076923076923078</v>
      </c>
    </row>
    <row r="23" spans="1:13" s="11" customFormat="1" ht="30" customHeight="1">
      <c r="A23" s="144">
        <v>18</v>
      </c>
      <c r="B23" s="145" t="s">
        <v>458</v>
      </c>
      <c r="C23" s="114">
        <v>7</v>
      </c>
      <c r="D23" s="171">
        <f t="shared" si="0"/>
        <v>0.53846153846153844</v>
      </c>
      <c r="E23" s="185">
        <v>7</v>
      </c>
      <c r="F23" s="171">
        <f t="shared" si="1"/>
        <v>0.53846153846153844</v>
      </c>
      <c r="G23" s="114">
        <v>7</v>
      </c>
      <c r="H23" s="171">
        <f t="shared" si="2"/>
        <v>0.53846153846153844</v>
      </c>
      <c r="I23" s="179">
        <v>5</v>
      </c>
      <c r="J23" s="171">
        <f t="shared" si="3"/>
        <v>0.38461538461538464</v>
      </c>
      <c r="K23" s="1"/>
      <c r="L23" s="1"/>
      <c r="M23" s="171">
        <f t="shared" si="4"/>
        <v>0.5</v>
      </c>
    </row>
    <row r="24" spans="1:13" s="11" customFormat="1" ht="30" customHeight="1">
      <c r="A24" s="144">
        <v>19</v>
      </c>
      <c r="B24" s="145" t="s">
        <v>459</v>
      </c>
      <c r="C24" s="114">
        <v>1</v>
      </c>
      <c r="D24" s="171">
        <f t="shared" si="0"/>
        <v>7.6923076923076927E-2</v>
      </c>
      <c r="E24" s="185">
        <v>1</v>
      </c>
      <c r="F24" s="171">
        <f t="shared" si="1"/>
        <v>7.6923076923076927E-2</v>
      </c>
      <c r="G24" s="114">
        <v>2</v>
      </c>
      <c r="H24" s="171">
        <f t="shared" si="2"/>
        <v>0.15384615384615385</v>
      </c>
      <c r="I24" s="179">
        <v>1</v>
      </c>
      <c r="J24" s="171">
        <f t="shared" si="3"/>
        <v>7.6923076923076927E-2</v>
      </c>
      <c r="K24" s="1"/>
      <c r="L24" s="1"/>
      <c r="M24" s="171">
        <f t="shared" si="4"/>
        <v>9.6153846153846159E-2</v>
      </c>
    </row>
    <row r="25" spans="1:13" s="58" customFormat="1" ht="30" customHeight="1">
      <c r="A25" s="144">
        <v>20</v>
      </c>
      <c r="B25" s="145" t="s">
        <v>460</v>
      </c>
      <c r="C25" s="157">
        <v>9</v>
      </c>
      <c r="D25" s="171">
        <f t="shared" si="0"/>
        <v>0.69230769230769229</v>
      </c>
      <c r="E25" s="186">
        <v>9</v>
      </c>
      <c r="F25" s="171">
        <f t="shared" si="1"/>
        <v>0.69230769230769229</v>
      </c>
      <c r="G25" s="157">
        <v>9</v>
      </c>
      <c r="H25" s="171">
        <f t="shared" si="2"/>
        <v>0.69230769230769229</v>
      </c>
      <c r="I25" s="177">
        <v>8</v>
      </c>
      <c r="J25" s="171">
        <f t="shared" si="3"/>
        <v>0.61538461538461542</v>
      </c>
      <c r="K25" s="57"/>
      <c r="L25" s="57"/>
      <c r="M25" s="171">
        <f t="shared" si="4"/>
        <v>0.67307692307692302</v>
      </c>
    </row>
    <row r="26" spans="1:13" s="58" customFormat="1" ht="30" customHeight="1">
      <c r="A26" s="144">
        <v>21</v>
      </c>
      <c r="B26" s="145" t="s">
        <v>461</v>
      </c>
      <c r="C26" s="157">
        <v>10</v>
      </c>
      <c r="D26" s="171">
        <f t="shared" si="0"/>
        <v>0.76923076923076927</v>
      </c>
      <c r="E26" s="186">
        <v>10</v>
      </c>
      <c r="F26" s="171">
        <f t="shared" si="1"/>
        <v>0.76923076923076927</v>
      </c>
      <c r="G26" s="157">
        <v>10</v>
      </c>
      <c r="H26" s="171">
        <f t="shared" si="2"/>
        <v>0.76923076923076927</v>
      </c>
      <c r="I26" s="177">
        <v>8</v>
      </c>
      <c r="J26" s="171">
        <f t="shared" si="3"/>
        <v>0.61538461538461542</v>
      </c>
      <c r="K26" s="57"/>
      <c r="L26" s="57"/>
      <c r="M26" s="171">
        <f t="shared" si="4"/>
        <v>0.73076923076923084</v>
      </c>
    </row>
    <row r="27" spans="1:13" s="11" customFormat="1" ht="30" customHeight="1">
      <c r="A27" s="144">
        <v>22</v>
      </c>
      <c r="B27" s="145" t="s">
        <v>462</v>
      </c>
      <c r="C27" s="114">
        <v>5</v>
      </c>
      <c r="D27" s="171">
        <f t="shared" si="0"/>
        <v>0.38461538461538464</v>
      </c>
      <c r="E27" s="185">
        <v>5</v>
      </c>
      <c r="F27" s="171">
        <f t="shared" si="1"/>
        <v>0.38461538461538464</v>
      </c>
      <c r="G27" s="114">
        <v>5</v>
      </c>
      <c r="H27" s="171">
        <f t="shared" si="2"/>
        <v>0.38461538461538464</v>
      </c>
      <c r="I27" s="179">
        <v>4</v>
      </c>
      <c r="J27" s="171">
        <f t="shared" si="3"/>
        <v>0.30769230769230771</v>
      </c>
      <c r="K27" s="1"/>
      <c r="L27" s="1"/>
      <c r="M27" s="171">
        <f t="shared" si="4"/>
        <v>0.36538461538461542</v>
      </c>
    </row>
    <row r="28" spans="1:13" s="11" customFormat="1" ht="30" customHeight="1">
      <c r="A28" s="144">
        <v>23</v>
      </c>
      <c r="B28" s="145" t="s">
        <v>463</v>
      </c>
      <c r="C28" s="114">
        <v>4</v>
      </c>
      <c r="D28" s="171">
        <f t="shared" si="0"/>
        <v>0.30769230769230771</v>
      </c>
      <c r="E28" s="185">
        <v>5</v>
      </c>
      <c r="F28" s="171">
        <f t="shared" si="1"/>
        <v>0.38461538461538464</v>
      </c>
      <c r="G28" s="114">
        <v>5</v>
      </c>
      <c r="H28" s="171">
        <f t="shared" si="2"/>
        <v>0.38461538461538464</v>
      </c>
      <c r="I28" s="179">
        <v>4</v>
      </c>
      <c r="J28" s="171">
        <f t="shared" si="3"/>
        <v>0.30769230769230771</v>
      </c>
      <c r="K28" s="1"/>
      <c r="L28" s="1"/>
      <c r="M28" s="171">
        <f t="shared" si="4"/>
        <v>0.34615384615384615</v>
      </c>
    </row>
    <row r="29" spans="1:13" s="11" customFormat="1" ht="30" customHeight="1">
      <c r="A29" s="144">
        <v>24</v>
      </c>
      <c r="B29" s="145" t="s">
        <v>464</v>
      </c>
      <c r="C29" s="114">
        <v>2</v>
      </c>
      <c r="D29" s="171">
        <f t="shared" si="0"/>
        <v>0.15384615384615385</v>
      </c>
      <c r="E29" s="188">
        <v>2</v>
      </c>
      <c r="F29" s="171">
        <f t="shared" si="1"/>
        <v>0.15384615384615385</v>
      </c>
      <c r="G29" s="114">
        <v>2</v>
      </c>
      <c r="H29" s="171">
        <f t="shared" si="2"/>
        <v>0.15384615384615385</v>
      </c>
      <c r="I29" s="179">
        <v>2</v>
      </c>
      <c r="J29" s="171">
        <f t="shared" si="3"/>
        <v>0.15384615384615385</v>
      </c>
      <c r="K29" s="1"/>
      <c r="L29" s="1"/>
      <c r="M29" s="171">
        <f t="shared" si="4"/>
        <v>0.15384615384615385</v>
      </c>
    </row>
    <row r="30" spans="1:13" s="28" customFormat="1" ht="24.95" customHeight="1">
      <c r="A30" s="157">
        <v>25</v>
      </c>
      <c r="B30" s="165" t="s">
        <v>783</v>
      </c>
      <c r="C30" s="114">
        <v>7</v>
      </c>
      <c r="D30" s="171">
        <f t="shared" si="0"/>
        <v>0.53846153846153844</v>
      </c>
      <c r="E30" s="26">
        <v>7</v>
      </c>
      <c r="F30" s="171">
        <f t="shared" si="1"/>
        <v>0.53846153846153844</v>
      </c>
      <c r="G30" s="114">
        <v>7</v>
      </c>
      <c r="H30" s="171">
        <f t="shared" si="2"/>
        <v>0.53846153846153844</v>
      </c>
      <c r="I30" s="179">
        <v>4</v>
      </c>
      <c r="J30" s="171">
        <f t="shared" si="3"/>
        <v>0.30769230769230771</v>
      </c>
      <c r="K30" s="114"/>
      <c r="L30" s="114"/>
      <c r="M30" s="171">
        <f t="shared" si="4"/>
        <v>0.48076923076923078</v>
      </c>
    </row>
  </sheetData>
  <mergeCells count="6">
    <mergeCell ref="C2:D2"/>
    <mergeCell ref="E2:F2"/>
    <mergeCell ref="G2:H2"/>
    <mergeCell ref="I2:J2"/>
    <mergeCell ref="A1:L1"/>
    <mergeCell ref="K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79"/>
  <sheetViews>
    <sheetView workbookViewId="0">
      <selection activeCell="N6" sqref="N6"/>
    </sheetView>
  </sheetViews>
  <sheetFormatPr defaultRowHeight="24.95" customHeight="1"/>
  <cols>
    <col min="1" max="1" width="6.42578125" style="15" bestFit="1" customWidth="1"/>
    <col min="2" max="2" width="25.42578125" style="14" customWidth="1"/>
    <col min="3" max="12" width="8.7109375" style="5" customWidth="1"/>
    <col min="13" max="16384" width="9.140625" style="5"/>
  </cols>
  <sheetData>
    <row r="1" spans="1:13" s="11" customFormat="1" ht="18.75">
      <c r="A1" s="207" t="s">
        <v>671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3" s="75" customFormat="1" ht="15.75">
      <c r="A2" s="73"/>
      <c r="B2" s="76" t="s">
        <v>154</v>
      </c>
      <c r="C2" s="195" t="s">
        <v>706</v>
      </c>
      <c r="D2" s="195"/>
      <c r="E2" s="195" t="s">
        <v>707</v>
      </c>
      <c r="F2" s="195"/>
      <c r="G2" s="203" t="s">
        <v>708</v>
      </c>
      <c r="H2" s="204"/>
      <c r="I2" s="195" t="s">
        <v>709</v>
      </c>
      <c r="J2" s="195"/>
      <c r="K2" s="198" t="s">
        <v>710</v>
      </c>
      <c r="L2" s="199"/>
      <c r="M2" s="74"/>
    </row>
    <row r="3" spans="1:13" s="11" customFormat="1" ht="21">
      <c r="A3" s="31"/>
      <c r="B3" s="33" t="s">
        <v>657</v>
      </c>
      <c r="C3" s="84" t="s">
        <v>656</v>
      </c>
      <c r="D3" s="36" t="s">
        <v>155</v>
      </c>
      <c r="E3" s="84" t="s">
        <v>656</v>
      </c>
      <c r="F3" s="36" t="s">
        <v>155</v>
      </c>
      <c r="G3" s="84" t="s">
        <v>656</v>
      </c>
      <c r="H3" s="36" t="s">
        <v>155</v>
      </c>
      <c r="I3" s="84" t="s">
        <v>656</v>
      </c>
      <c r="J3" s="36" t="s">
        <v>155</v>
      </c>
      <c r="K3" s="36" t="s">
        <v>656</v>
      </c>
      <c r="L3" s="36" t="s">
        <v>155</v>
      </c>
      <c r="M3" s="49"/>
    </row>
    <row r="4" spans="1:13" s="11" customFormat="1" ht="15">
      <c r="A4" s="50"/>
      <c r="B4" s="61" t="s">
        <v>156</v>
      </c>
      <c r="C4" s="185">
        <v>13</v>
      </c>
      <c r="D4" s="51"/>
      <c r="E4" s="176">
        <v>13</v>
      </c>
      <c r="F4" s="51"/>
      <c r="G4" s="26">
        <v>12</v>
      </c>
      <c r="H4" s="51"/>
      <c r="I4" s="26">
        <v>13</v>
      </c>
      <c r="J4" s="52"/>
      <c r="K4" s="52"/>
      <c r="L4" s="52"/>
      <c r="M4" s="37" t="s">
        <v>157</v>
      </c>
    </row>
    <row r="5" spans="1:13" s="56" customFormat="1" ht="15.75">
      <c r="A5" s="13" t="s">
        <v>158</v>
      </c>
      <c r="B5" s="12" t="s">
        <v>143</v>
      </c>
      <c r="C5" s="187"/>
      <c r="D5" s="55"/>
      <c r="E5" s="180"/>
      <c r="F5" s="55"/>
      <c r="G5" s="169">
        <v>63</v>
      </c>
      <c r="H5" s="55"/>
      <c r="I5" s="169"/>
      <c r="J5" s="55"/>
      <c r="K5" s="55"/>
      <c r="L5" s="55"/>
      <c r="M5" s="55"/>
    </row>
    <row r="6" spans="1:13" s="11" customFormat="1" ht="30" customHeight="1">
      <c r="A6" s="150">
        <v>1</v>
      </c>
      <c r="B6" s="151" t="s">
        <v>780</v>
      </c>
      <c r="C6" s="185">
        <v>0</v>
      </c>
      <c r="D6" s="171">
        <f>C6/13</f>
        <v>0</v>
      </c>
      <c r="E6" s="179">
        <v>0</v>
      </c>
      <c r="F6" s="171">
        <f>E6/13</f>
        <v>0</v>
      </c>
      <c r="G6" s="114">
        <v>0</v>
      </c>
      <c r="H6" s="171">
        <f>G6/12</f>
        <v>0</v>
      </c>
      <c r="I6" s="114">
        <v>0</v>
      </c>
      <c r="J6" s="171">
        <f>I6/13</f>
        <v>0</v>
      </c>
      <c r="K6" s="1"/>
      <c r="L6" s="1"/>
      <c r="M6" s="171">
        <f>SUM(D6+F6+H6+J6)/4</f>
        <v>0</v>
      </c>
    </row>
    <row r="7" spans="1:13" s="11" customFormat="1" ht="30" customHeight="1">
      <c r="A7" s="147">
        <v>2</v>
      </c>
      <c r="B7" s="151" t="s">
        <v>465</v>
      </c>
      <c r="C7" s="185">
        <v>9</v>
      </c>
      <c r="D7" s="171">
        <f t="shared" ref="D7:D70" si="0">C7/13</f>
        <v>0.69230769230769229</v>
      </c>
      <c r="E7" s="179">
        <v>9</v>
      </c>
      <c r="F7" s="171">
        <f t="shared" ref="F7:F70" si="1">E7/13</f>
        <v>0.69230769230769229</v>
      </c>
      <c r="G7" s="114">
        <v>9</v>
      </c>
      <c r="H7" s="171">
        <f t="shared" ref="H7:H70" si="2">G7/12</f>
        <v>0.75</v>
      </c>
      <c r="I7" s="114">
        <v>2</v>
      </c>
      <c r="J7" s="171">
        <f t="shared" ref="J7:J70" si="3">I7/13</f>
        <v>0.15384615384615385</v>
      </c>
      <c r="K7" s="1"/>
      <c r="L7" s="1"/>
      <c r="M7" s="171">
        <f t="shared" ref="M7:M70" si="4">SUM(D7+F7+H7+J7)/4</f>
        <v>0.57211538461538458</v>
      </c>
    </row>
    <row r="8" spans="1:13" s="11" customFormat="1" ht="30" customHeight="1">
      <c r="A8" s="147">
        <v>3</v>
      </c>
      <c r="B8" s="151" t="s">
        <v>466</v>
      </c>
      <c r="C8" s="185">
        <v>0</v>
      </c>
      <c r="D8" s="171">
        <f t="shared" si="0"/>
        <v>0</v>
      </c>
      <c r="E8" s="179">
        <v>0</v>
      </c>
      <c r="F8" s="171">
        <f t="shared" si="1"/>
        <v>0</v>
      </c>
      <c r="G8" s="114">
        <v>0</v>
      </c>
      <c r="H8" s="171">
        <f t="shared" si="2"/>
        <v>0</v>
      </c>
      <c r="I8" s="114">
        <v>0</v>
      </c>
      <c r="J8" s="171">
        <f t="shared" si="3"/>
        <v>0</v>
      </c>
      <c r="K8" s="1"/>
      <c r="L8" s="1"/>
      <c r="M8" s="171">
        <f t="shared" si="4"/>
        <v>0</v>
      </c>
    </row>
    <row r="9" spans="1:13" s="11" customFormat="1" ht="30" customHeight="1">
      <c r="A9" s="147">
        <v>4</v>
      </c>
      <c r="B9" s="151" t="s">
        <v>467</v>
      </c>
      <c r="C9" s="185">
        <v>3</v>
      </c>
      <c r="D9" s="171">
        <f t="shared" si="0"/>
        <v>0.23076923076923078</v>
      </c>
      <c r="E9" s="179">
        <v>3</v>
      </c>
      <c r="F9" s="171">
        <f t="shared" si="1"/>
        <v>0.23076923076923078</v>
      </c>
      <c r="G9" s="114">
        <v>3</v>
      </c>
      <c r="H9" s="171">
        <f t="shared" si="2"/>
        <v>0.25</v>
      </c>
      <c r="I9" s="114">
        <v>2</v>
      </c>
      <c r="J9" s="171">
        <f t="shared" si="3"/>
        <v>0.15384615384615385</v>
      </c>
      <c r="K9" s="1"/>
      <c r="L9" s="1"/>
      <c r="M9" s="171">
        <f t="shared" si="4"/>
        <v>0.21634615384615385</v>
      </c>
    </row>
    <row r="10" spans="1:13" s="11" customFormat="1" ht="30" customHeight="1">
      <c r="A10" s="147">
        <v>5</v>
      </c>
      <c r="B10" s="151" t="s">
        <v>468</v>
      </c>
      <c r="C10" s="185">
        <v>2</v>
      </c>
      <c r="D10" s="171">
        <f t="shared" si="0"/>
        <v>0.15384615384615385</v>
      </c>
      <c r="E10" s="179">
        <v>2</v>
      </c>
      <c r="F10" s="171">
        <f t="shared" si="1"/>
        <v>0.15384615384615385</v>
      </c>
      <c r="G10" s="114">
        <v>2</v>
      </c>
      <c r="H10" s="171">
        <f t="shared" si="2"/>
        <v>0.16666666666666666</v>
      </c>
      <c r="I10" s="114">
        <v>0</v>
      </c>
      <c r="J10" s="171">
        <f t="shared" si="3"/>
        <v>0</v>
      </c>
      <c r="K10" s="1"/>
      <c r="L10" s="1"/>
      <c r="M10" s="171">
        <f t="shared" si="4"/>
        <v>0.11858974358974358</v>
      </c>
    </row>
    <row r="11" spans="1:13" s="11" customFormat="1" ht="30" customHeight="1">
      <c r="A11" s="147">
        <v>6</v>
      </c>
      <c r="B11" s="151" t="s">
        <v>469</v>
      </c>
      <c r="C11" s="185">
        <v>6</v>
      </c>
      <c r="D11" s="171">
        <f t="shared" si="0"/>
        <v>0.46153846153846156</v>
      </c>
      <c r="E11" s="179">
        <v>6</v>
      </c>
      <c r="F11" s="171">
        <f t="shared" si="1"/>
        <v>0.46153846153846156</v>
      </c>
      <c r="G11" s="114">
        <v>6</v>
      </c>
      <c r="H11" s="171">
        <f t="shared" si="2"/>
        <v>0.5</v>
      </c>
      <c r="I11" s="114">
        <v>7</v>
      </c>
      <c r="J11" s="171">
        <f t="shared" si="3"/>
        <v>0.53846153846153844</v>
      </c>
      <c r="K11" s="1"/>
      <c r="L11" s="1"/>
      <c r="M11" s="171">
        <f t="shared" si="4"/>
        <v>0.49038461538461542</v>
      </c>
    </row>
    <row r="12" spans="1:13" s="11" customFormat="1" ht="30" customHeight="1">
      <c r="A12" s="150">
        <v>7</v>
      </c>
      <c r="B12" s="151" t="s">
        <v>470</v>
      </c>
      <c r="C12" s="185">
        <v>11</v>
      </c>
      <c r="D12" s="171">
        <f t="shared" si="0"/>
        <v>0.84615384615384615</v>
      </c>
      <c r="E12" s="179">
        <v>10</v>
      </c>
      <c r="F12" s="171">
        <f t="shared" si="1"/>
        <v>0.76923076923076927</v>
      </c>
      <c r="G12" s="114">
        <v>11</v>
      </c>
      <c r="H12" s="171">
        <f t="shared" si="2"/>
        <v>0.91666666666666663</v>
      </c>
      <c r="I12" s="114">
        <v>9</v>
      </c>
      <c r="J12" s="171">
        <f t="shared" si="3"/>
        <v>0.69230769230769229</v>
      </c>
      <c r="K12" s="1"/>
      <c r="L12" s="1"/>
      <c r="M12" s="171">
        <f t="shared" si="4"/>
        <v>0.80608974358974361</v>
      </c>
    </row>
    <row r="13" spans="1:13" s="11" customFormat="1" ht="30" customHeight="1">
      <c r="A13" s="147">
        <v>8</v>
      </c>
      <c r="B13" s="151" t="s">
        <v>471</v>
      </c>
      <c r="C13" s="185">
        <v>4</v>
      </c>
      <c r="D13" s="171">
        <f t="shared" si="0"/>
        <v>0.30769230769230771</v>
      </c>
      <c r="E13" s="179">
        <v>4</v>
      </c>
      <c r="F13" s="171">
        <f t="shared" si="1"/>
        <v>0.30769230769230771</v>
      </c>
      <c r="G13" s="114">
        <v>4</v>
      </c>
      <c r="H13" s="171">
        <f t="shared" si="2"/>
        <v>0.33333333333333331</v>
      </c>
      <c r="I13" s="114">
        <v>1</v>
      </c>
      <c r="J13" s="171">
        <f t="shared" si="3"/>
        <v>7.6923076923076927E-2</v>
      </c>
      <c r="K13" s="1"/>
      <c r="L13" s="1"/>
      <c r="M13" s="171">
        <f t="shared" si="4"/>
        <v>0.25641025641025639</v>
      </c>
    </row>
    <row r="14" spans="1:13" s="11" customFormat="1" ht="30" customHeight="1">
      <c r="A14" s="147">
        <v>9</v>
      </c>
      <c r="B14" s="151" t="s">
        <v>472</v>
      </c>
      <c r="C14" s="185">
        <v>0</v>
      </c>
      <c r="D14" s="171">
        <f t="shared" si="0"/>
        <v>0</v>
      </c>
      <c r="E14" s="179">
        <v>0</v>
      </c>
      <c r="F14" s="171">
        <f t="shared" si="1"/>
        <v>0</v>
      </c>
      <c r="G14" s="114">
        <v>0</v>
      </c>
      <c r="H14" s="171">
        <f t="shared" si="2"/>
        <v>0</v>
      </c>
      <c r="I14" s="114">
        <v>0</v>
      </c>
      <c r="J14" s="171">
        <f t="shared" si="3"/>
        <v>0</v>
      </c>
      <c r="K14" s="1"/>
      <c r="L14" s="1"/>
      <c r="M14" s="171">
        <f t="shared" si="4"/>
        <v>0</v>
      </c>
    </row>
    <row r="15" spans="1:13" s="11" customFormat="1" ht="30" customHeight="1">
      <c r="A15" s="147">
        <v>10</v>
      </c>
      <c r="B15" s="151" t="s">
        <v>473</v>
      </c>
      <c r="C15" s="185">
        <v>7</v>
      </c>
      <c r="D15" s="171">
        <f t="shared" si="0"/>
        <v>0.53846153846153844</v>
      </c>
      <c r="E15" s="179">
        <v>7</v>
      </c>
      <c r="F15" s="171">
        <f t="shared" si="1"/>
        <v>0.53846153846153844</v>
      </c>
      <c r="G15" s="114">
        <v>7</v>
      </c>
      <c r="H15" s="171">
        <f t="shared" si="2"/>
        <v>0.58333333333333337</v>
      </c>
      <c r="I15" s="114">
        <v>7</v>
      </c>
      <c r="J15" s="171">
        <f t="shared" si="3"/>
        <v>0.53846153846153844</v>
      </c>
      <c r="K15" s="1"/>
      <c r="L15" s="1"/>
      <c r="M15" s="171">
        <f t="shared" si="4"/>
        <v>0.54967948717948711</v>
      </c>
    </row>
    <row r="16" spans="1:13" s="11" customFormat="1" ht="30" customHeight="1">
      <c r="A16" s="147">
        <v>11</v>
      </c>
      <c r="B16" s="151" t="s">
        <v>474</v>
      </c>
      <c r="C16" s="185">
        <v>5</v>
      </c>
      <c r="D16" s="171">
        <f t="shared" si="0"/>
        <v>0.38461538461538464</v>
      </c>
      <c r="E16" s="179">
        <v>5</v>
      </c>
      <c r="F16" s="171">
        <f t="shared" si="1"/>
        <v>0.38461538461538464</v>
      </c>
      <c r="G16" s="114">
        <v>5</v>
      </c>
      <c r="H16" s="171">
        <f t="shared" si="2"/>
        <v>0.41666666666666669</v>
      </c>
      <c r="I16" s="114">
        <v>5</v>
      </c>
      <c r="J16" s="171">
        <f t="shared" si="3"/>
        <v>0.38461538461538464</v>
      </c>
      <c r="K16" s="1"/>
      <c r="L16" s="1"/>
      <c r="M16" s="171">
        <f t="shared" si="4"/>
        <v>0.39262820512820512</v>
      </c>
    </row>
    <row r="17" spans="1:13" s="11" customFormat="1" ht="30" customHeight="1">
      <c r="A17" s="147">
        <v>12</v>
      </c>
      <c r="B17" s="151" t="s">
        <v>475</v>
      </c>
      <c r="C17" s="185">
        <v>5</v>
      </c>
      <c r="D17" s="171">
        <f t="shared" si="0"/>
        <v>0.38461538461538464</v>
      </c>
      <c r="E17" s="179">
        <v>4</v>
      </c>
      <c r="F17" s="171">
        <f t="shared" si="1"/>
        <v>0.30769230769230771</v>
      </c>
      <c r="G17" s="114">
        <v>5</v>
      </c>
      <c r="H17" s="171">
        <f t="shared" si="2"/>
        <v>0.41666666666666669</v>
      </c>
      <c r="I17" s="114">
        <v>3</v>
      </c>
      <c r="J17" s="171">
        <f t="shared" si="3"/>
        <v>0.23076923076923078</v>
      </c>
      <c r="K17" s="1"/>
      <c r="L17" s="1"/>
      <c r="M17" s="171">
        <f t="shared" si="4"/>
        <v>0.33493589743589747</v>
      </c>
    </row>
    <row r="18" spans="1:13" s="11" customFormat="1" ht="30" customHeight="1">
      <c r="A18" s="150">
        <v>13</v>
      </c>
      <c r="B18" s="151" t="s">
        <v>476</v>
      </c>
      <c r="C18" s="185">
        <v>9</v>
      </c>
      <c r="D18" s="171">
        <f t="shared" si="0"/>
        <v>0.69230769230769229</v>
      </c>
      <c r="E18" s="179">
        <v>9</v>
      </c>
      <c r="F18" s="171">
        <f t="shared" si="1"/>
        <v>0.69230769230769229</v>
      </c>
      <c r="G18" s="114">
        <v>9</v>
      </c>
      <c r="H18" s="171">
        <f t="shared" si="2"/>
        <v>0.75</v>
      </c>
      <c r="I18" s="114">
        <v>8</v>
      </c>
      <c r="J18" s="171">
        <f t="shared" si="3"/>
        <v>0.61538461538461542</v>
      </c>
      <c r="K18" s="1"/>
      <c r="L18" s="1"/>
      <c r="M18" s="171">
        <f t="shared" si="4"/>
        <v>0.6875</v>
      </c>
    </row>
    <row r="19" spans="1:13" s="11" customFormat="1" ht="30" customHeight="1">
      <c r="A19" s="147">
        <v>14</v>
      </c>
      <c r="B19" s="151" t="s">
        <v>477</v>
      </c>
      <c r="C19" s="185">
        <v>3</v>
      </c>
      <c r="D19" s="171">
        <f t="shared" si="0"/>
        <v>0.23076923076923078</v>
      </c>
      <c r="E19" s="179">
        <v>3</v>
      </c>
      <c r="F19" s="171">
        <f t="shared" si="1"/>
        <v>0.23076923076923078</v>
      </c>
      <c r="G19" s="114">
        <v>3</v>
      </c>
      <c r="H19" s="171">
        <f t="shared" si="2"/>
        <v>0.25</v>
      </c>
      <c r="I19" s="114">
        <v>0</v>
      </c>
      <c r="J19" s="171">
        <f t="shared" si="3"/>
        <v>0</v>
      </c>
      <c r="K19" s="1"/>
      <c r="L19" s="1"/>
      <c r="M19" s="171">
        <f t="shared" si="4"/>
        <v>0.17788461538461539</v>
      </c>
    </row>
    <row r="20" spans="1:13" s="11" customFormat="1" ht="30" customHeight="1">
      <c r="A20" s="147">
        <v>15</v>
      </c>
      <c r="B20" s="151" t="s">
        <v>478</v>
      </c>
      <c r="C20" s="185">
        <v>8</v>
      </c>
      <c r="D20" s="171">
        <f t="shared" si="0"/>
        <v>0.61538461538461542</v>
      </c>
      <c r="E20" s="179">
        <v>8</v>
      </c>
      <c r="F20" s="171">
        <f t="shared" si="1"/>
        <v>0.61538461538461542</v>
      </c>
      <c r="G20" s="114">
        <v>8</v>
      </c>
      <c r="H20" s="171">
        <f t="shared" si="2"/>
        <v>0.66666666666666663</v>
      </c>
      <c r="I20" s="114">
        <v>8</v>
      </c>
      <c r="J20" s="171">
        <f t="shared" si="3"/>
        <v>0.61538461538461542</v>
      </c>
      <c r="K20" s="1"/>
      <c r="L20" s="1"/>
      <c r="M20" s="171">
        <f t="shared" si="4"/>
        <v>0.62820512820512819</v>
      </c>
    </row>
    <row r="21" spans="1:13" s="11" customFormat="1" ht="30" customHeight="1">
      <c r="A21" s="147">
        <v>16</v>
      </c>
      <c r="B21" s="151" t="s">
        <v>479</v>
      </c>
      <c r="C21" s="185">
        <v>6</v>
      </c>
      <c r="D21" s="171">
        <f t="shared" si="0"/>
        <v>0.46153846153846156</v>
      </c>
      <c r="E21" s="179">
        <v>6</v>
      </c>
      <c r="F21" s="171">
        <f t="shared" si="1"/>
        <v>0.46153846153846156</v>
      </c>
      <c r="G21" s="114">
        <v>6</v>
      </c>
      <c r="H21" s="171">
        <f t="shared" si="2"/>
        <v>0.5</v>
      </c>
      <c r="I21" s="114">
        <v>3</v>
      </c>
      <c r="J21" s="171">
        <f t="shared" si="3"/>
        <v>0.23076923076923078</v>
      </c>
      <c r="K21" s="1"/>
      <c r="L21" s="1"/>
      <c r="M21" s="171">
        <f t="shared" si="4"/>
        <v>0.41346153846153849</v>
      </c>
    </row>
    <row r="22" spans="1:13" s="11" customFormat="1" ht="30" customHeight="1">
      <c r="A22" s="147">
        <v>17</v>
      </c>
      <c r="B22" s="151" t="s">
        <v>480</v>
      </c>
      <c r="C22" s="185">
        <v>2</v>
      </c>
      <c r="D22" s="171">
        <f t="shared" si="0"/>
        <v>0.15384615384615385</v>
      </c>
      <c r="E22" s="179">
        <v>2</v>
      </c>
      <c r="F22" s="171">
        <f t="shared" si="1"/>
        <v>0.15384615384615385</v>
      </c>
      <c r="G22" s="114">
        <v>2</v>
      </c>
      <c r="H22" s="171">
        <f t="shared" si="2"/>
        <v>0.16666666666666666</v>
      </c>
      <c r="I22" s="114">
        <v>3</v>
      </c>
      <c r="J22" s="171">
        <f t="shared" si="3"/>
        <v>0.23076923076923078</v>
      </c>
      <c r="K22" s="1"/>
      <c r="L22" s="1"/>
      <c r="M22" s="171">
        <f t="shared" si="4"/>
        <v>0.17628205128205127</v>
      </c>
    </row>
    <row r="23" spans="1:13" s="11" customFormat="1" ht="30" customHeight="1">
      <c r="A23" s="147">
        <v>18</v>
      </c>
      <c r="B23" s="151" t="s">
        <v>481</v>
      </c>
      <c r="C23" s="185">
        <v>0</v>
      </c>
      <c r="D23" s="171">
        <f t="shared" si="0"/>
        <v>0</v>
      </c>
      <c r="E23" s="179">
        <v>0</v>
      </c>
      <c r="F23" s="171">
        <f t="shared" si="1"/>
        <v>0</v>
      </c>
      <c r="G23" s="114">
        <v>0</v>
      </c>
      <c r="H23" s="171">
        <f t="shared" si="2"/>
        <v>0</v>
      </c>
      <c r="I23" s="114">
        <v>0</v>
      </c>
      <c r="J23" s="171">
        <f t="shared" si="3"/>
        <v>0</v>
      </c>
      <c r="K23" s="1"/>
      <c r="L23" s="1"/>
      <c r="M23" s="171">
        <f t="shared" si="4"/>
        <v>0</v>
      </c>
    </row>
    <row r="24" spans="1:13" s="11" customFormat="1" ht="30" customHeight="1">
      <c r="A24" s="150">
        <v>19</v>
      </c>
      <c r="B24" s="151" t="s">
        <v>482</v>
      </c>
      <c r="C24" s="185">
        <v>5</v>
      </c>
      <c r="D24" s="171">
        <f t="shared" si="0"/>
        <v>0.38461538461538464</v>
      </c>
      <c r="E24" s="179">
        <v>5</v>
      </c>
      <c r="F24" s="171">
        <f t="shared" si="1"/>
        <v>0.38461538461538464</v>
      </c>
      <c r="G24" s="114">
        <v>5</v>
      </c>
      <c r="H24" s="171">
        <f t="shared" si="2"/>
        <v>0.41666666666666669</v>
      </c>
      <c r="I24" s="114">
        <v>4</v>
      </c>
      <c r="J24" s="171">
        <f t="shared" si="3"/>
        <v>0.30769230769230771</v>
      </c>
      <c r="K24" s="1"/>
      <c r="L24" s="1"/>
      <c r="M24" s="171">
        <f t="shared" si="4"/>
        <v>0.3733974358974359</v>
      </c>
    </row>
    <row r="25" spans="1:13" s="58" customFormat="1" ht="30" customHeight="1">
      <c r="A25" s="147">
        <v>20</v>
      </c>
      <c r="B25" s="151" t="s">
        <v>483</v>
      </c>
      <c r="C25" s="186">
        <v>7</v>
      </c>
      <c r="D25" s="171">
        <f t="shared" si="0"/>
        <v>0.53846153846153844</v>
      </c>
      <c r="E25" s="177">
        <v>7</v>
      </c>
      <c r="F25" s="171">
        <f t="shared" si="1"/>
        <v>0.53846153846153844</v>
      </c>
      <c r="G25" s="157">
        <v>7</v>
      </c>
      <c r="H25" s="171">
        <f t="shared" si="2"/>
        <v>0.58333333333333337</v>
      </c>
      <c r="I25" s="157">
        <v>8</v>
      </c>
      <c r="J25" s="171">
        <f t="shared" si="3"/>
        <v>0.61538461538461542</v>
      </c>
      <c r="K25" s="57"/>
      <c r="L25" s="57"/>
      <c r="M25" s="171">
        <f t="shared" si="4"/>
        <v>0.56891025641025639</v>
      </c>
    </row>
    <row r="26" spans="1:13" s="58" customFormat="1" ht="30" customHeight="1">
      <c r="A26" s="147">
        <v>21</v>
      </c>
      <c r="B26" s="151" t="s">
        <v>484</v>
      </c>
      <c r="C26" s="186">
        <v>0</v>
      </c>
      <c r="D26" s="171">
        <f t="shared" si="0"/>
        <v>0</v>
      </c>
      <c r="E26" s="177">
        <v>0</v>
      </c>
      <c r="F26" s="171">
        <f t="shared" si="1"/>
        <v>0</v>
      </c>
      <c r="G26" s="157">
        <v>0</v>
      </c>
      <c r="H26" s="171">
        <f t="shared" si="2"/>
        <v>0</v>
      </c>
      <c r="I26" s="157">
        <v>0</v>
      </c>
      <c r="J26" s="171">
        <f t="shared" si="3"/>
        <v>0</v>
      </c>
      <c r="K26" s="57"/>
      <c r="L26" s="57"/>
      <c r="M26" s="171">
        <f t="shared" si="4"/>
        <v>0</v>
      </c>
    </row>
    <row r="27" spans="1:13" s="11" customFormat="1" ht="30" customHeight="1">
      <c r="A27" s="147">
        <v>22</v>
      </c>
      <c r="B27" s="151" t="s">
        <v>485</v>
      </c>
      <c r="C27" s="185">
        <v>2</v>
      </c>
      <c r="D27" s="171">
        <f t="shared" si="0"/>
        <v>0.15384615384615385</v>
      </c>
      <c r="E27" s="179">
        <v>2</v>
      </c>
      <c r="F27" s="171">
        <f t="shared" si="1"/>
        <v>0.15384615384615385</v>
      </c>
      <c r="G27" s="114">
        <v>2</v>
      </c>
      <c r="H27" s="171">
        <f t="shared" si="2"/>
        <v>0.16666666666666666</v>
      </c>
      <c r="I27" s="114">
        <v>0</v>
      </c>
      <c r="J27" s="171">
        <f t="shared" si="3"/>
        <v>0</v>
      </c>
      <c r="K27" s="1"/>
      <c r="L27" s="1"/>
      <c r="M27" s="171">
        <f t="shared" si="4"/>
        <v>0.11858974358974358</v>
      </c>
    </row>
    <row r="28" spans="1:13" s="11" customFormat="1" ht="30" customHeight="1">
      <c r="A28" s="147">
        <v>23</v>
      </c>
      <c r="B28" s="151" t="s">
        <v>120</v>
      </c>
      <c r="C28" s="185">
        <v>3</v>
      </c>
      <c r="D28" s="171">
        <f t="shared" si="0"/>
        <v>0.23076923076923078</v>
      </c>
      <c r="E28" s="179">
        <v>3</v>
      </c>
      <c r="F28" s="171">
        <f t="shared" si="1"/>
        <v>0.23076923076923078</v>
      </c>
      <c r="G28" s="114">
        <v>3</v>
      </c>
      <c r="H28" s="171">
        <f t="shared" si="2"/>
        <v>0.25</v>
      </c>
      <c r="I28" s="114">
        <v>2</v>
      </c>
      <c r="J28" s="171">
        <f t="shared" si="3"/>
        <v>0.15384615384615385</v>
      </c>
      <c r="K28" s="1"/>
      <c r="L28" s="1"/>
      <c r="M28" s="171">
        <f t="shared" si="4"/>
        <v>0.21634615384615385</v>
      </c>
    </row>
    <row r="29" spans="1:13" s="11" customFormat="1" ht="30" customHeight="1">
      <c r="A29" s="147">
        <v>24</v>
      </c>
      <c r="B29" s="151" t="s">
        <v>486</v>
      </c>
      <c r="C29" s="185">
        <v>3</v>
      </c>
      <c r="D29" s="171">
        <f t="shared" si="0"/>
        <v>0.23076923076923078</v>
      </c>
      <c r="E29" s="179">
        <v>3</v>
      </c>
      <c r="F29" s="171">
        <f t="shared" si="1"/>
        <v>0.23076923076923078</v>
      </c>
      <c r="G29" s="114">
        <v>3</v>
      </c>
      <c r="H29" s="171">
        <f t="shared" si="2"/>
        <v>0.25</v>
      </c>
      <c r="I29" s="114">
        <v>2</v>
      </c>
      <c r="J29" s="171">
        <f t="shared" si="3"/>
        <v>0.15384615384615385</v>
      </c>
      <c r="K29" s="1"/>
      <c r="L29" s="1"/>
      <c r="M29" s="171">
        <f t="shared" si="4"/>
        <v>0.21634615384615385</v>
      </c>
    </row>
    <row r="30" spans="1:13" s="11" customFormat="1" ht="30" customHeight="1">
      <c r="A30" s="150">
        <v>25</v>
      </c>
      <c r="B30" s="151" t="s">
        <v>487</v>
      </c>
      <c r="C30" s="185">
        <v>12</v>
      </c>
      <c r="D30" s="171">
        <f t="shared" si="0"/>
        <v>0.92307692307692313</v>
      </c>
      <c r="E30" s="179">
        <v>12</v>
      </c>
      <c r="F30" s="171">
        <f t="shared" si="1"/>
        <v>0.92307692307692313</v>
      </c>
      <c r="G30" s="114">
        <v>12</v>
      </c>
      <c r="H30" s="171">
        <f t="shared" si="2"/>
        <v>1</v>
      </c>
      <c r="I30" s="114">
        <v>12</v>
      </c>
      <c r="J30" s="171">
        <f t="shared" si="3"/>
        <v>0.92307692307692313</v>
      </c>
      <c r="K30" s="1"/>
      <c r="L30" s="1"/>
      <c r="M30" s="171">
        <f t="shared" si="4"/>
        <v>0.94230769230769229</v>
      </c>
    </row>
    <row r="31" spans="1:13" s="11" customFormat="1" ht="30" customHeight="1">
      <c r="A31" s="147">
        <v>26</v>
      </c>
      <c r="B31" s="151" t="s">
        <v>488</v>
      </c>
      <c r="C31" s="185">
        <v>6</v>
      </c>
      <c r="D31" s="171">
        <f t="shared" si="0"/>
        <v>0.46153846153846156</v>
      </c>
      <c r="E31" s="179">
        <v>6</v>
      </c>
      <c r="F31" s="171">
        <f t="shared" si="1"/>
        <v>0.46153846153846156</v>
      </c>
      <c r="G31" s="114">
        <v>6</v>
      </c>
      <c r="H31" s="171">
        <f t="shared" si="2"/>
        <v>0.5</v>
      </c>
      <c r="I31" s="114">
        <v>3</v>
      </c>
      <c r="J31" s="171">
        <f t="shared" si="3"/>
        <v>0.23076923076923078</v>
      </c>
      <c r="K31" s="1"/>
      <c r="L31" s="1"/>
      <c r="M31" s="171">
        <f t="shared" si="4"/>
        <v>0.41346153846153849</v>
      </c>
    </row>
    <row r="32" spans="1:13" s="11" customFormat="1" ht="30" customHeight="1">
      <c r="A32" s="147">
        <v>27</v>
      </c>
      <c r="B32" s="151" t="s">
        <v>489</v>
      </c>
      <c r="C32" s="185">
        <v>10</v>
      </c>
      <c r="D32" s="171">
        <f t="shared" si="0"/>
        <v>0.76923076923076927</v>
      </c>
      <c r="E32" s="179">
        <v>10</v>
      </c>
      <c r="F32" s="171">
        <f t="shared" si="1"/>
        <v>0.76923076923076927</v>
      </c>
      <c r="G32" s="114">
        <v>10</v>
      </c>
      <c r="H32" s="171">
        <f t="shared" si="2"/>
        <v>0.83333333333333337</v>
      </c>
      <c r="I32" s="114">
        <v>6</v>
      </c>
      <c r="J32" s="171">
        <f t="shared" si="3"/>
        <v>0.46153846153846156</v>
      </c>
      <c r="K32" s="1"/>
      <c r="L32" s="1"/>
      <c r="M32" s="171">
        <f t="shared" si="4"/>
        <v>0.70833333333333337</v>
      </c>
    </row>
    <row r="33" spans="1:13" s="11" customFormat="1" ht="30" customHeight="1">
      <c r="A33" s="147">
        <v>28</v>
      </c>
      <c r="B33" s="151" t="s">
        <v>490</v>
      </c>
      <c r="C33" s="185">
        <v>9</v>
      </c>
      <c r="D33" s="171">
        <f t="shared" si="0"/>
        <v>0.69230769230769229</v>
      </c>
      <c r="E33" s="179">
        <v>9</v>
      </c>
      <c r="F33" s="171">
        <f t="shared" si="1"/>
        <v>0.69230769230769229</v>
      </c>
      <c r="G33" s="114">
        <v>9</v>
      </c>
      <c r="H33" s="171">
        <f t="shared" si="2"/>
        <v>0.75</v>
      </c>
      <c r="I33" s="114">
        <v>8</v>
      </c>
      <c r="J33" s="171">
        <f t="shared" si="3"/>
        <v>0.61538461538461542</v>
      </c>
      <c r="K33" s="1"/>
      <c r="L33" s="1"/>
      <c r="M33" s="171">
        <f t="shared" si="4"/>
        <v>0.6875</v>
      </c>
    </row>
    <row r="34" spans="1:13" s="11" customFormat="1" ht="30" customHeight="1">
      <c r="A34" s="147">
        <v>29</v>
      </c>
      <c r="B34" s="151" t="s">
        <v>491</v>
      </c>
      <c r="C34" s="185">
        <v>1</v>
      </c>
      <c r="D34" s="171">
        <f t="shared" si="0"/>
        <v>7.6923076923076927E-2</v>
      </c>
      <c r="E34" s="179">
        <v>1</v>
      </c>
      <c r="F34" s="171">
        <f t="shared" si="1"/>
        <v>7.6923076923076927E-2</v>
      </c>
      <c r="G34" s="114">
        <v>1</v>
      </c>
      <c r="H34" s="171">
        <f t="shared" si="2"/>
        <v>8.3333333333333329E-2</v>
      </c>
      <c r="I34" s="114">
        <v>1</v>
      </c>
      <c r="J34" s="171">
        <f t="shared" si="3"/>
        <v>7.6923076923076927E-2</v>
      </c>
      <c r="K34" s="1"/>
      <c r="L34" s="1"/>
      <c r="M34" s="171">
        <f t="shared" si="4"/>
        <v>7.8525641025641024E-2</v>
      </c>
    </row>
    <row r="35" spans="1:13" s="11" customFormat="1" ht="30" customHeight="1">
      <c r="A35" s="147">
        <v>30</v>
      </c>
      <c r="B35" s="151" t="s">
        <v>492</v>
      </c>
      <c r="C35" s="185">
        <v>9</v>
      </c>
      <c r="D35" s="171">
        <f t="shared" si="0"/>
        <v>0.69230769230769229</v>
      </c>
      <c r="E35" s="179">
        <v>9</v>
      </c>
      <c r="F35" s="171">
        <f t="shared" si="1"/>
        <v>0.69230769230769229</v>
      </c>
      <c r="G35" s="114">
        <v>9</v>
      </c>
      <c r="H35" s="171">
        <f t="shared" si="2"/>
        <v>0.75</v>
      </c>
      <c r="I35" s="114">
        <v>11</v>
      </c>
      <c r="J35" s="171">
        <f t="shared" si="3"/>
        <v>0.84615384615384615</v>
      </c>
      <c r="K35" s="1"/>
      <c r="L35" s="1"/>
      <c r="M35" s="171">
        <f t="shared" si="4"/>
        <v>0.74519230769230771</v>
      </c>
    </row>
    <row r="36" spans="1:13" s="11" customFormat="1" ht="30" customHeight="1">
      <c r="A36" s="150">
        <v>31</v>
      </c>
      <c r="B36" s="151" t="s">
        <v>493</v>
      </c>
      <c r="C36" s="185">
        <v>12</v>
      </c>
      <c r="D36" s="171">
        <f t="shared" si="0"/>
        <v>0.92307692307692313</v>
      </c>
      <c r="E36" s="179">
        <v>12</v>
      </c>
      <c r="F36" s="171">
        <f t="shared" si="1"/>
        <v>0.92307692307692313</v>
      </c>
      <c r="G36" s="114">
        <v>12</v>
      </c>
      <c r="H36" s="171">
        <f t="shared" si="2"/>
        <v>1</v>
      </c>
      <c r="I36" s="114">
        <v>9</v>
      </c>
      <c r="J36" s="171">
        <f t="shared" si="3"/>
        <v>0.69230769230769229</v>
      </c>
      <c r="K36" s="1"/>
      <c r="L36" s="1"/>
      <c r="M36" s="171">
        <f t="shared" si="4"/>
        <v>0.88461538461538458</v>
      </c>
    </row>
    <row r="37" spans="1:13" s="11" customFormat="1" ht="30" customHeight="1">
      <c r="A37" s="147">
        <v>32</v>
      </c>
      <c r="B37" s="151" t="s">
        <v>494</v>
      </c>
      <c r="C37" s="185">
        <v>10</v>
      </c>
      <c r="D37" s="171">
        <f t="shared" si="0"/>
        <v>0.76923076923076927</v>
      </c>
      <c r="E37" s="179">
        <v>10</v>
      </c>
      <c r="F37" s="171">
        <f t="shared" si="1"/>
        <v>0.76923076923076927</v>
      </c>
      <c r="G37" s="114">
        <v>10</v>
      </c>
      <c r="H37" s="171">
        <f t="shared" si="2"/>
        <v>0.83333333333333337</v>
      </c>
      <c r="I37" s="114">
        <v>6</v>
      </c>
      <c r="J37" s="171">
        <f t="shared" si="3"/>
        <v>0.46153846153846156</v>
      </c>
      <c r="K37" s="1"/>
      <c r="L37" s="1"/>
      <c r="M37" s="171">
        <f t="shared" si="4"/>
        <v>0.70833333333333337</v>
      </c>
    </row>
    <row r="38" spans="1:13" s="11" customFormat="1" ht="30" customHeight="1">
      <c r="A38" s="147">
        <v>33</v>
      </c>
      <c r="B38" s="151" t="s">
        <v>495</v>
      </c>
      <c r="C38" s="185">
        <v>12</v>
      </c>
      <c r="D38" s="171">
        <f t="shared" si="0"/>
        <v>0.92307692307692313</v>
      </c>
      <c r="E38" s="179">
        <v>12</v>
      </c>
      <c r="F38" s="171">
        <f t="shared" si="1"/>
        <v>0.92307692307692313</v>
      </c>
      <c r="G38" s="114">
        <v>12</v>
      </c>
      <c r="H38" s="171">
        <f t="shared" si="2"/>
        <v>1</v>
      </c>
      <c r="I38" s="114">
        <v>9</v>
      </c>
      <c r="J38" s="171">
        <f t="shared" si="3"/>
        <v>0.69230769230769229</v>
      </c>
      <c r="K38" s="1"/>
      <c r="L38" s="1"/>
      <c r="M38" s="171">
        <f t="shared" si="4"/>
        <v>0.88461538461538458</v>
      </c>
    </row>
    <row r="39" spans="1:13" s="11" customFormat="1" ht="30" customHeight="1">
      <c r="A39" s="147">
        <v>34</v>
      </c>
      <c r="B39" s="151" t="s">
        <v>496</v>
      </c>
      <c r="C39" s="185">
        <v>12</v>
      </c>
      <c r="D39" s="171">
        <f t="shared" si="0"/>
        <v>0.92307692307692313</v>
      </c>
      <c r="E39" s="179">
        <v>12</v>
      </c>
      <c r="F39" s="171">
        <f t="shared" si="1"/>
        <v>0.92307692307692313</v>
      </c>
      <c r="G39" s="114">
        <v>12</v>
      </c>
      <c r="H39" s="171">
        <f t="shared" si="2"/>
        <v>1</v>
      </c>
      <c r="I39" s="114">
        <v>10</v>
      </c>
      <c r="J39" s="171">
        <f t="shared" si="3"/>
        <v>0.76923076923076927</v>
      </c>
      <c r="K39" s="1"/>
      <c r="L39" s="1"/>
      <c r="M39" s="171">
        <f t="shared" si="4"/>
        <v>0.90384615384615385</v>
      </c>
    </row>
    <row r="40" spans="1:13" s="11" customFormat="1" ht="30" customHeight="1">
      <c r="A40" s="147">
        <v>35</v>
      </c>
      <c r="B40" s="151" t="s">
        <v>497</v>
      </c>
      <c r="C40" s="185">
        <v>10</v>
      </c>
      <c r="D40" s="171">
        <f t="shared" si="0"/>
        <v>0.76923076923076927</v>
      </c>
      <c r="E40" s="179">
        <v>10</v>
      </c>
      <c r="F40" s="171">
        <f t="shared" si="1"/>
        <v>0.76923076923076927</v>
      </c>
      <c r="G40" s="114">
        <v>10</v>
      </c>
      <c r="H40" s="171">
        <f t="shared" si="2"/>
        <v>0.83333333333333337</v>
      </c>
      <c r="I40" s="114">
        <v>11</v>
      </c>
      <c r="J40" s="171">
        <f t="shared" si="3"/>
        <v>0.84615384615384615</v>
      </c>
      <c r="K40" s="1"/>
      <c r="L40" s="1"/>
      <c r="M40" s="171">
        <f t="shared" si="4"/>
        <v>0.80448717948717952</v>
      </c>
    </row>
    <row r="41" spans="1:13" s="11" customFormat="1" ht="30" customHeight="1">
      <c r="A41" s="147">
        <v>36</v>
      </c>
      <c r="B41" s="151" t="s">
        <v>498</v>
      </c>
      <c r="C41" s="185">
        <v>8</v>
      </c>
      <c r="D41" s="171">
        <f t="shared" si="0"/>
        <v>0.61538461538461542</v>
      </c>
      <c r="E41" s="179">
        <v>9</v>
      </c>
      <c r="F41" s="171">
        <f t="shared" si="1"/>
        <v>0.69230769230769229</v>
      </c>
      <c r="G41" s="114">
        <v>8</v>
      </c>
      <c r="H41" s="171">
        <f t="shared" si="2"/>
        <v>0.66666666666666663</v>
      </c>
      <c r="I41" s="114">
        <v>7</v>
      </c>
      <c r="J41" s="171">
        <f t="shared" si="3"/>
        <v>0.53846153846153844</v>
      </c>
      <c r="K41" s="1"/>
      <c r="L41" s="1"/>
      <c r="M41" s="171">
        <f t="shared" si="4"/>
        <v>0.62820512820512819</v>
      </c>
    </row>
    <row r="42" spans="1:13" s="11" customFormat="1" ht="30" customHeight="1">
      <c r="A42" s="150">
        <v>37</v>
      </c>
      <c r="B42" s="151" t="s">
        <v>499</v>
      </c>
      <c r="C42" s="185">
        <v>6</v>
      </c>
      <c r="D42" s="171">
        <f t="shared" si="0"/>
        <v>0.46153846153846156</v>
      </c>
      <c r="E42" s="179">
        <v>6</v>
      </c>
      <c r="F42" s="171">
        <f t="shared" si="1"/>
        <v>0.46153846153846156</v>
      </c>
      <c r="G42" s="114">
        <v>6</v>
      </c>
      <c r="H42" s="171">
        <f t="shared" si="2"/>
        <v>0.5</v>
      </c>
      <c r="I42" s="114">
        <v>3</v>
      </c>
      <c r="J42" s="171">
        <f t="shared" si="3"/>
        <v>0.23076923076923078</v>
      </c>
      <c r="K42" s="1"/>
      <c r="L42" s="1"/>
      <c r="M42" s="171">
        <f t="shared" si="4"/>
        <v>0.41346153846153849</v>
      </c>
    </row>
    <row r="43" spans="1:13" s="11" customFormat="1" ht="30" customHeight="1">
      <c r="A43" s="147">
        <v>38</v>
      </c>
      <c r="B43" s="151" t="s">
        <v>500</v>
      </c>
      <c r="C43" s="185">
        <v>9</v>
      </c>
      <c r="D43" s="171">
        <f t="shared" si="0"/>
        <v>0.69230769230769229</v>
      </c>
      <c r="E43" s="179">
        <v>9</v>
      </c>
      <c r="F43" s="171">
        <f t="shared" si="1"/>
        <v>0.69230769230769229</v>
      </c>
      <c r="G43" s="114">
        <v>9</v>
      </c>
      <c r="H43" s="171">
        <f t="shared" si="2"/>
        <v>0.75</v>
      </c>
      <c r="I43" s="114">
        <v>8</v>
      </c>
      <c r="J43" s="171">
        <f t="shared" si="3"/>
        <v>0.61538461538461542</v>
      </c>
      <c r="K43" s="1"/>
      <c r="L43" s="1"/>
      <c r="M43" s="171">
        <f t="shared" si="4"/>
        <v>0.6875</v>
      </c>
    </row>
    <row r="44" spans="1:13" s="11" customFormat="1" ht="30" customHeight="1">
      <c r="A44" s="147">
        <v>39</v>
      </c>
      <c r="B44" s="151" t="s">
        <v>501</v>
      </c>
      <c r="C44" s="185">
        <v>10</v>
      </c>
      <c r="D44" s="171">
        <f t="shared" si="0"/>
        <v>0.76923076923076927</v>
      </c>
      <c r="E44" s="179">
        <v>10</v>
      </c>
      <c r="F44" s="171">
        <f t="shared" si="1"/>
        <v>0.76923076923076927</v>
      </c>
      <c r="G44" s="114">
        <v>9</v>
      </c>
      <c r="H44" s="171">
        <f t="shared" si="2"/>
        <v>0.75</v>
      </c>
      <c r="I44" s="114">
        <v>4</v>
      </c>
      <c r="J44" s="171">
        <f t="shared" si="3"/>
        <v>0.30769230769230771</v>
      </c>
      <c r="K44" s="1"/>
      <c r="L44" s="1"/>
      <c r="M44" s="171">
        <f t="shared" si="4"/>
        <v>0.64903846153846145</v>
      </c>
    </row>
    <row r="45" spans="1:13" s="11" customFormat="1" ht="30" customHeight="1">
      <c r="A45" s="147">
        <v>40</v>
      </c>
      <c r="B45" s="151" t="s">
        <v>502</v>
      </c>
      <c r="C45" s="185">
        <v>2</v>
      </c>
      <c r="D45" s="171">
        <f t="shared" si="0"/>
        <v>0.15384615384615385</v>
      </c>
      <c r="E45" s="179">
        <v>2</v>
      </c>
      <c r="F45" s="171">
        <f t="shared" si="1"/>
        <v>0.15384615384615385</v>
      </c>
      <c r="G45" s="114">
        <v>2</v>
      </c>
      <c r="H45" s="171">
        <f t="shared" si="2"/>
        <v>0.16666666666666666</v>
      </c>
      <c r="I45" s="114">
        <v>1</v>
      </c>
      <c r="J45" s="171">
        <f t="shared" si="3"/>
        <v>7.6923076923076927E-2</v>
      </c>
      <c r="K45" s="1"/>
      <c r="L45" s="1"/>
      <c r="M45" s="171">
        <f t="shared" si="4"/>
        <v>0.13782051282051283</v>
      </c>
    </row>
    <row r="46" spans="1:13" s="11" customFormat="1" ht="30" customHeight="1">
      <c r="A46" s="147">
        <v>41</v>
      </c>
      <c r="B46" s="151" t="s">
        <v>503</v>
      </c>
      <c r="C46" s="185">
        <v>12</v>
      </c>
      <c r="D46" s="171">
        <f t="shared" si="0"/>
        <v>0.92307692307692313</v>
      </c>
      <c r="E46" s="179">
        <v>12</v>
      </c>
      <c r="F46" s="171">
        <f t="shared" si="1"/>
        <v>0.92307692307692313</v>
      </c>
      <c r="G46" s="114">
        <v>12</v>
      </c>
      <c r="H46" s="171">
        <f t="shared" si="2"/>
        <v>1</v>
      </c>
      <c r="I46" s="114">
        <v>10</v>
      </c>
      <c r="J46" s="171">
        <f t="shared" si="3"/>
        <v>0.76923076923076927</v>
      </c>
      <c r="K46" s="1"/>
      <c r="L46" s="1"/>
      <c r="M46" s="171">
        <f t="shared" si="4"/>
        <v>0.90384615384615385</v>
      </c>
    </row>
    <row r="47" spans="1:13" s="11" customFormat="1" ht="30" customHeight="1">
      <c r="A47" s="147">
        <v>42</v>
      </c>
      <c r="B47" s="151" t="s">
        <v>504</v>
      </c>
      <c r="C47" s="185">
        <v>0</v>
      </c>
      <c r="D47" s="171">
        <f t="shared" si="0"/>
        <v>0</v>
      </c>
      <c r="E47" s="179">
        <v>0</v>
      </c>
      <c r="F47" s="171">
        <f t="shared" si="1"/>
        <v>0</v>
      </c>
      <c r="G47" s="114">
        <v>0</v>
      </c>
      <c r="H47" s="171">
        <f t="shared" si="2"/>
        <v>0</v>
      </c>
      <c r="I47" s="114">
        <v>0</v>
      </c>
      <c r="J47" s="171">
        <f t="shared" si="3"/>
        <v>0</v>
      </c>
      <c r="K47" s="1"/>
      <c r="L47" s="1"/>
      <c r="M47" s="171">
        <f t="shared" si="4"/>
        <v>0</v>
      </c>
    </row>
    <row r="48" spans="1:13" s="11" customFormat="1" ht="30" customHeight="1">
      <c r="A48" s="150">
        <v>43</v>
      </c>
      <c r="B48" s="151" t="s">
        <v>505</v>
      </c>
      <c r="C48" s="185">
        <v>3</v>
      </c>
      <c r="D48" s="171">
        <f t="shared" si="0"/>
        <v>0.23076923076923078</v>
      </c>
      <c r="E48" s="179">
        <v>3</v>
      </c>
      <c r="F48" s="171">
        <f t="shared" si="1"/>
        <v>0.23076923076923078</v>
      </c>
      <c r="G48" s="114">
        <v>3</v>
      </c>
      <c r="H48" s="171">
        <f t="shared" si="2"/>
        <v>0.25</v>
      </c>
      <c r="I48" s="114">
        <v>1</v>
      </c>
      <c r="J48" s="171">
        <f t="shared" si="3"/>
        <v>7.6923076923076927E-2</v>
      </c>
      <c r="K48" s="1"/>
      <c r="L48" s="1"/>
      <c r="M48" s="171">
        <f t="shared" si="4"/>
        <v>0.19711538461538464</v>
      </c>
    </row>
    <row r="49" spans="1:13" s="11" customFormat="1" ht="30" customHeight="1">
      <c r="A49" s="147">
        <v>44</v>
      </c>
      <c r="B49" s="151" t="s">
        <v>506</v>
      </c>
      <c r="C49" s="185">
        <v>11</v>
      </c>
      <c r="D49" s="171">
        <f t="shared" si="0"/>
        <v>0.84615384615384615</v>
      </c>
      <c r="E49" s="179">
        <v>11</v>
      </c>
      <c r="F49" s="171">
        <f t="shared" si="1"/>
        <v>0.84615384615384615</v>
      </c>
      <c r="G49" s="114">
        <v>11</v>
      </c>
      <c r="H49" s="171">
        <f t="shared" si="2"/>
        <v>0.91666666666666663</v>
      </c>
      <c r="I49" s="114">
        <v>10</v>
      </c>
      <c r="J49" s="171">
        <f t="shared" si="3"/>
        <v>0.76923076923076927</v>
      </c>
      <c r="K49" s="1"/>
      <c r="L49" s="1"/>
      <c r="M49" s="171">
        <f t="shared" si="4"/>
        <v>0.84455128205128205</v>
      </c>
    </row>
    <row r="50" spans="1:13" s="11" customFormat="1" ht="30" customHeight="1">
      <c r="A50" s="147">
        <v>45</v>
      </c>
      <c r="B50" s="151" t="s">
        <v>507</v>
      </c>
      <c r="C50" s="185">
        <v>6</v>
      </c>
      <c r="D50" s="171">
        <f t="shared" si="0"/>
        <v>0.46153846153846156</v>
      </c>
      <c r="E50" s="179">
        <v>6</v>
      </c>
      <c r="F50" s="171">
        <f t="shared" si="1"/>
        <v>0.46153846153846156</v>
      </c>
      <c r="G50" s="114">
        <v>6</v>
      </c>
      <c r="H50" s="171">
        <f t="shared" si="2"/>
        <v>0.5</v>
      </c>
      <c r="I50" s="114">
        <v>6</v>
      </c>
      <c r="J50" s="171">
        <f t="shared" si="3"/>
        <v>0.46153846153846156</v>
      </c>
      <c r="K50" s="1"/>
      <c r="L50" s="1"/>
      <c r="M50" s="171">
        <f t="shared" si="4"/>
        <v>0.47115384615384615</v>
      </c>
    </row>
    <row r="51" spans="1:13" s="11" customFormat="1" ht="30" customHeight="1">
      <c r="A51" s="147">
        <v>46</v>
      </c>
      <c r="B51" s="151" t="s">
        <v>508</v>
      </c>
      <c r="C51" s="185">
        <v>4</v>
      </c>
      <c r="D51" s="171">
        <f t="shared" si="0"/>
        <v>0.30769230769230771</v>
      </c>
      <c r="E51" s="179">
        <v>4</v>
      </c>
      <c r="F51" s="171">
        <f t="shared" si="1"/>
        <v>0.30769230769230771</v>
      </c>
      <c r="G51" s="114">
        <v>4</v>
      </c>
      <c r="H51" s="171">
        <f t="shared" si="2"/>
        <v>0.33333333333333331</v>
      </c>
      <c r="I51" s="114">
        <v>3</v>
      </c>
      <c r="J51" s="171">
        <f t="shared" si="3"/>
        <v>0.23076923076923078</v>
      </c>
      <c r="K51" s="1"/>
      <c r="L51" s="1"/>
      <c r="M51" s="171">
        <f t="shared" si="4"/>
        <v>0.29487179487179488</v>
      </c>
    </row>
    <row r="52" spans="1:13" ht="30" customHeight="1">
      <c r="A52" s="147">
        <v>47</v>
      </c>
      <c r="B52" s="151" t="s">
        <v>509</v>
      </c>
      <c r="C52" s="185">
        <v>9</v>
      </c>
      <c r="D52" s="171">
        <f t="shared" si="0"/>
        <v>0.69230769230769229</v>
      </c>
      <c r="E52" s="179">
        <v>9</v>
      </c>
      <c r="F52" s="171">
        <f t="shared" si="1"/>
        <v>0.69230769230769229</v>
      </c>
      <c r="G52" s="99">
        <v>9</v>
      </c>
      <c r="H52" s="171">
        <f t="shared" si="2"/>
        <v>0.75</v>
      </c>
      <c r="I52" s="99">
        <v>8</v>
      </c>
      <c r="J52" s="171">
        <f t="shared" si="3"/>
        <v>0.61538461538461542</v>
      </c>
      <c r="K52" s="9"/>
      <c r="L52" s="9"/>
      <c r="M52" s="171">
        <f t="shared" si="4"/>
        <v>0.6875</v>
      </c>
    </row>
    <row r="53" spans="1:13" ht="30" customHeight="1">
      <c r="A53" s="147">
        <v>48</v>
      </c>
      <c r="B53" s="151" t="s">
        <v>510</v>
      </c>
      <c r="C53" s="185">
        <v>6</v>
      </c>
      <c r="D53" s="171">
        <f t="shared" si="0"/>
        <v>0.46153846153846156</v>
      </c>
      <c r="E53" s="179">
        <v>5</v>
      </c>
      <c r="F53" s="171">
        <f t="shared" si="1"/>
        <v>0.38461538461538464</v>
      </c>
      <c r="G53" s="99">
        <v>6</v>
      </c>
      <c r="H53" s="171">
        <f t="shared" si="2"/>
        <v>0.5</v>
      </c>
      <c r="I53" s="99">
        <v>6</v>
      </c>
      <c r="J53" s="171">
        <f t="shared" si="3"/>
        <v>0.46153846153846156</v>
      </c>
      <c r="K53" s="9"/>
      <c r="L53" s="9"/>
      <c r="M53" s="171">
        <f t="shared" si="4"/>
        <v>0.45192307692307698</v>
      </c>
    </row>
    <row r="54" spans="1:13" ht="30" customHeight="1">
      <c r="A54" s="150">
        <v>49</v>
      </c>
      <c r="B54" s="151" t="s">
        <v>511</v>
      </c>
      <c r="C54" s="185">
        <v>0</v>
      </c>
      <c r="D54" s="171">
        <f t="shared" si="0"/>
        <v>0</v>
      </c>
      <c r="E54" s="179">
        <v>0</v>
      </c>
      <c r="F54" s="171">
        <f t="shared" si="1"/>
        <v>0</v>
      </c>
      <c r="G54" s="99">
        <v>0</v>
      </c>
      <c r="H54" s="171">
        <f t="shared" si="2"/>
        <v>0</v>
      </c>
      <c r="I54" s="99">
        <v>0</v>
      </c>
      <c r="J54" s="171">
        <f t="shared" si="3"/>
        <v>0</v>
      </c>
      <c r="K54" s="9"/>
      <c r="L54" s="9"/>
      <c r="M54" s="171">
        <f t="shared" si="4"/>
        <v>0</v>
      </c>
    </row>
    <row r="55" spans="1:13" ht="30" customHeight="1">
      <c r="A55" s="147">
        <v>50</v>
      </c>
      <c r="B55" s="151" t="s">
        <v>512</v>
      </c>
      <c r="C55" s="185">
        <v>4</v>
      </c>
      <c r="D55" s="171">
        <f t="shared" si="0"/>
        <v>0.30769230769230771</v>
      </c>
      <c r="E55" s="179">
        <v>4</v>
      </c>
      <c r="F55" s="171">
        <f t="shared" si="1"/>
        <v>0.30769230769230771</v>
      </c>
      <c r="G55" s="99">
        <v>4</v>
      </c>
      <c r="H55" s="171">
        <f t="shared" si="2"/>
        <v>0.33333333333333331</v>
      </c>
      <c r="I55" s="99">
        <v>5</v>
      </c>
      <c r="J55" s="171">
        <f t="shared" si="3"/>
        <v>0.38461538461538464</v>
      </c>
      <c r="K55" s="9"/>
      <c r="L55" s="9"/>
      <c r="M55" s="171">
        <f t="shared" si="4"/>
        <v>0.33333333333333331</v>
      </c>
    </row>
    <row r="56" spans="1:13" ht="30" customHeight="1">
      <c r="A56" s="147">
        <v>51</v>
      </c>
      <c r="B56" s="151" t="s">
        <v>513</v>
      </c>
      <c r="C56" s="185">
        <v>9</v>
      </c>
      <c r="D56" s="171">
        <f t="shared" si="0"/>
        <v>0.69230769230769229</v>
      </c>
      <c r="E56" s="179">
        <v>9</v>
      </c>
      <c r="F56" s="171">
        <f t="shared" si="1"/>
        <v>0.69230769230769229</v>
      </c>
      <c r="G56" s="99">
        <v>5</v>
      </c>
      <c r="H56" s="171">
        <f t="shared" si="2"/>
        <v>0.41666666666666669</v>
      </c>
      <c r="I56" s="99">
        <v>9</v>
      </c>
      <c r="J56" s="171">
        <f t="shared" si="3"/>
        <v>0.69230769230769229</v>
      </c>
      <c r="K56" s="9"/>
      <c r="L56" s="9"/>
      <c r="M56" s="171">
        <f t="shared" si="4"/>
        <v>0.6233974358974359</v>
      </c>
    </row>
    <row r="57" spans="1:13" ht="30" customHeight="1">
      <c r="A57" s="147">
        <v>52</v>
      </c>
      <c r="B57" s="151" t="s">
        <v>514</v>
      </c>
      <c r="C57" s="185">
        <v>10</v>
      </c>
      <c r="D57" s="171">
        <f t="shared" si="0"/>
        <v>0.76923076923076927</v>
      </c>
      <c r="E57" s="179">
        <v>10</v>
      </c>
      <c r="F57" s="171">
        <f t="shared" si="1"/>
        <v>0.76923076923076927</v>
      </c>
      <c r="G57" s="99">
        <v>7</v>
      </c>
      <c r="H57" s="171">
        <f t="shared" si="2"/>
        <v>0.58333333333333337</v>
      </c>
      <c r="I57" s="99">
        <v>4</v>
      </c>
      <c r="J57" s="171">
        <f t="shared" si="3"/>
        <v>0.30769230769230771</v>
      </c>
      <c r="K57" s="9"/>
      <c r="L57" s="9"/>
      <c r="M57" s="171">
        <f t="shared" si="4"/>
        <v>0.60737179487179493</v>
      </c>
    </row>
    <row r="58" spans="1:13" ht="30" customHeight="1">
      <c r="A58" s="147">
        <v>53</v>
      </c>
      <c r="B58" s="151" t="s">
        <v>515</v>
      </c>
      <c r="C58" s="185">
        <v>6</v>
      </c>
      <c r="D58" s="171">
        <f t="shared" si="0"/>
        <v>0.46153846153846156</v>
      </c>
      <c r="E58" s="179">
        <v>6</v>
      </c>
      <c r="F58" s="171">
        <f t="shared" si="1"/>
        <v>0.46153846153846156</v>
      </c>
      <c r="G58" s="99">
        <v>5</v>
      </c>
      <c r="H58" s="171">
        <f t="shared" si="2"/>
        <v>0.41666666666666669</v>
      </c>
      <c r="I58" s="99">
        <v>7</v>
      </c>
      <c r="J58" s="171">
        <f t="shared" si="3"/>
        <v>0.53846153846153844</v>
      </c>
      <c r="K58" s="9"/>
      <c r="L58" s="9"/>
      <c r="M58" s="171">
        <f t="shared" si="4"/>
        <v>0.46955128205128205</v>
      </c>
    </row>
    <row r="59" spans="1:13" ht="30" customHeight="1">
      <c r="A59" s="147">
        <v>54</v>
      </c>
      <c r="B59" s="151" t="s">
        <v>516</v>
      </c>
      <c r="C59" s="185">
        <v>5</v>
      </c>
      <c r="D59" s="171">
        <f t="shared" si="0"/>
        <v>0.38461538461538464</v>
      </c>
      <c r="E59" s="179">
        <v>5</v>
      </c>
      <c r="F59" s="171">
        <f t="shared" si="1"/>
        <v>0.38461538461538464</v>
      </c>
      <c r="G59" s="99">
        <v>5</v>
      </c>
      <c r="H59" s="171">
        <f t="shared" si="2"/>
        <v>0.41666666666666669</v>
      </c>
      <c r="I59" s="99">
        <v>5</v>
      </c>
      <c r="J59" s="171">
        <f t="shared" si="3"/>
        <v>0.38461538461538464</v>
      </c>
      <c r="K59" s="9"/>
      <c r="L59" s="9"/>
      <c r="M59" s="171">
        <f t="shared" si="4"/>
        <v>0.39262820512820512</v>
      </c>
    </row>
    <row r="60" spans="1:13" ht="30" customHeight="1">
      <c r="A60" s="150">
        <v>55</v>
      </c>
      <c r="B60" s="151" t="s">
        <v>517</v>
      </c>
      <c r="C60" s="185">
        <v>7</v>
      </c>
      <c r="D60" s="171">
        <f t="shared" si="0"/>
        <v>0.53846153846153844</v>
      </c>
      <c r="E60" s="179">
        <v>7</v>
      </c>
      <c r="F60" s="171">
        <f t="shared" si="1"/>
        <v>0.53846153846153844</v>
      </c>
      <c r="G60" s="99">
        <v>6</v>
      </c>
      <c r="H60" s="171">
        <f t="shared" si="2"/>
        <v>0.5</v>
      </c>
      <c r="I60" s="99">
        <v>6</v>
      </c>
      <c r="J60" s="171">
        <f t="shared" si="3"/>
        <v>0.46153846153846156</v>
      </c>
      <c r="K60" s="9"/>
      <c r="L60" s="9"/>
      <c r="M60" s="171">
        <f t="shared" si="4"/>
        <v>0.50961538461538458</v>
      </c>
    </row>
    <row r="61" spans="1:13" ht="30" customHeight="1">
      <c r="A61" s="147">
        <v>56</v>
      </c>
      <c r="B61" s="151" t="s">
        <v>518</v>
      </c>
      <c r="C61" s="185">
        <v>5</v>
      </c>
      <c r="D61" s="171">
        <f t="shared" si="0"/>
        <v>0.38461538461538464</v>
      </c>
      <c r="E61" s="179">
        <v>5</v>
      </c>
      <c r="F61" s="171">
        <f t="shared" si="1"/>
        <v>0.38461538461538464</v>
      </c>
      <c r="G61" s="99">
        <v>3</v>
      </c>
      <c r="H61" s="171">
        <f t="shared" si="2"/>
        <v>0.25</v>
      </c>
      <c r="I61" s="99">
        <v>3</v>
      </c>
      <c r="J61" s="171">
        <f t="shared" si="3"/>
        <v>0.23076923076923078</v>
      </c>
      <c r="K61" s="9"/>
      <c r="L61" s="9"/>
      <c r="M61" s="171">
        <f t="shared" si="4"/>
        <v>0.3125</v>
      </c>
    </row>
    <row r="62" spans="1:13" ht="30" customHeight="1">
      <c r="A62" s="147">
        <v>57</v>
      </c>
      <c r="B62" s="151" t="s">
        <v>519</v>
      </c>
      <c r="C62" s="185">
        <v>11</v>
      </c>
      <c r="D62" s="171">
        <f t="shared" si="0"/>
        <v>0.84615384615384615</v>
      </c>
      <c r="E62" s="179">
        <v>11</v>
      </c>
      <c r="F62" s="171">
        <f t="shared" si="1"/>
        <v>0.84615384615384615</v>
      </c>
      <c r="G62" s="99">
        <v>11</v>
      </c>
      <c r="H62" s="171">
        <f t="shared" si="2"/>
        <v>0.91666666666666663</v>
      </c>
      <c r="I62" s="99">
        <v>9</v>
      </c>
      <c r="J62" s="171">
        <f t="shared" si="3"/>
        <v>0.69230769230769229</v>
      </c>
      <c r="K62" s="9"/>
      <c r="L62" s="9"/>
      <c r="M62" s="171">
        <f t="shared" si="4"/>
        <v>0.82532051282051277</v>
      </c>
    </row>
    <row r="63" spans="1:13" ht="30" customHeight="1">
      <c r="A63" s="147">
        <v>58</v>
      </c>
      <c r="B63" s="151" t="s">
        <v>520</v>
      </c>
      <c r="C63" s="185">
        <v>12</v>
      </c>
      <c r="D63" s="171">
        <f t="shared" si="0"/>
        <v>0.92307692307692313</v>
      </c>
      <c r="E63" s="179">
        <v>12</v>
      </c>
      <c r="F63" s="171">
        <f t="shared" si="1"/>
        <v>0.92307692307692313</v>
      </c>
      <c r="G63" s="99">
        <v>12</v>
      </c>
      <c r="H63" s="171">
        <f t="shared" si="2"/>
        <v>1</v>
      </c>
      <c r="I63" s="99">
        <v>10</v>
      </c>
      <c r="J63" s="171">
        <f t="shared" si="3"/>
        <v>0.76923076923076927</v>
      </c>
      <c r="K63" s="9"/>
      <c r="L63" s="9"/>
      <c r="M63" s="171">
        <f t="shared" si="4"/>
        <v>0.90384615384615385</v>
      </c>
    </row>
    <row r="64" spans="1:13" ht="30" customHeight="1">
      <c r="A64" s="147">
        <v>59</v>
      </c>
      <c r="B64" s="151" t="s">
        <v>521</v>
      </c>
      <c r="C64" s="185">
        <v>13</v>
      </c>
      <c r="D64" s="171">
        <f t="shared" si="0"/>
        <v>1</v>
      </c>
      <c r="E64" s="179">
        <v>13</v>
      </c>
      <c r="F64" s="171">
        <f t="shared" si="1"/>
        <v>1</v>
      </c>
      <c r="G64" s="99">
        <v>13</v>
      </c>
      <c r="H64" s="171">
        <f t="shared" si="2"/>
        <v>1.0833333333333333</v>
      </c>
      <c r="I64" s="99">
        <v>13</v>
      </c>
      <c r="J64" s="171">
        <f t="shared" si="3"/>
        <v>1</v>
      </c>
      <c r="K64" s="9"/>
      <c r="L64" s="9"/>
      <c r="M64" s="171">
        <f t="shared" si="4"/>
        <v>1.0208333333333333</v>
      </c>
    </row>
    <row r="65" spans="1:13" ht="30" customHeight="1">
      <c r="A65" s="147">
        <v>60</v>
      </c>
      <c r="B65" s="148" t="s">
        <v>522</v>
      </c>
      <c r="C65" s="185">
        <v>3</v>
      </c>
      <c r="D65" s="171">
        <f t="shared" si="0"/>
        <v>0.23076923076923078</v>
      </c>
      <c r="E65" s="179">
        <v>3</v>
      </c>
      <c r="F65" s="171">
        <f t="shared" si="1"/>
        <v>0.23076923076923078</v>
      </c>
      <c r="G65" s="99">
        <v>3</v>
      </c>
      <c r="H65" s="171">
        <f t="shared" si="2"/>
        <v>0.25</v>
      </c>
      <c r="I65" s="99">
        <v>2</v>
      </c>
      <c r="J65" s="171">
        <f t="shared" si="3"/>
        <v>0.15384615384615385</v>
      </c>
      <c r="K65" s="9"/>
      <c r="L65" s="9"/>
      <c r="M65" s="171">
        <f t="shared" si="4"/>
        <v>0.21634615384615385</v>
      </c>
    </row>
    <row r="66" spans="1:13" ht="30" customHeight="1">
      <c r="A66" s="150">
        <v>61</v>
      </c>
      <c r="B66" s="151" t="s">
        <v>523</v>
      </c>
      <c r="C66" s="185">
        <v>5</v>
      </c>
      <c r="D66" s="171">
        <f t="shared" si="0"/>
        <v>0.38461538461538464</v>
      </c>
      <c r="E66" s="179">
        <v>5</v>
      </c>
      <c r="F66" s="171">
        <f t="shared" si="1"/>
        <v>0.38461538461538464</v>
      </c>
      <c r="G66" s="99">
        <v>4</v>
      </c>
      <c r="H66" s="171">
        <f t="shared" si="2"/>
        <v>0.33333333333333331</v>
      </c>
      <c r="I66" s="99">
        <v>6</v>
      </c>
      <c r="J66" s="171">
        <f t="shared" si="3"/>
        <v>0.46153846153846156</v>
      </c>
      <c r="K66" s="9"/>
      <c r="L66" s="9"/>
      <c r="M66" s="171">
        <f t="shared" si="4"/>
        <v>0.39102564102564108</v>
      </c>
    </row>
    <row r="67" spans="1:13" ht="30" customHeight="1">
      <c r="A67" s="147">
        <v>62</v>
      </c>
      <c r="B67" s="151" t="s">
        <v>524</v>
      </c>
      <c r="C67" s="185">
        <v>3</v>
      </c>
      <c r="D67" s="171">
        <f t="shared" si="0"/>
        <v>0.23076923076923078</v>
      </c>
      <c r="E67" s="179">
        <v>3</v>
      </c>
      <c r="F67" s="171">
        <f t="shared" si="1"/>
        <v>0.23076923076923078</v>
      </c>
      <c r="G67" s="99">
        <v>3</v>
      </c>
      <c r="H67" s="171">
        <f t="shared" si="2"/>
        <v>0.25</v>
      </c>
      <c r="I67" s="99">
        <v>2</v>
      </c>
      <c r="J67" s="171">
        <f t="shared" si="3"/>
        <v>0.15384615384615385</v>
      </c>
      <c r="K67" s="9"/>
      <c r="L67" s="9"/>
      <c r="M67" s="171">
        <f t="shared" si="4"/>
        <v>0.21634615384615385</v>
      </c>
    </row>
    <row r="68" spans="1:13" ht="30" customHeight="1">
      <c r="A68" s="147">
        <v>63</v>
      </c>
      <c r="B68" s="148" t="s">
        <v>525</v>
      </c>
      <c r="C68" s="185">
        <v>6</v>
      </c>
      <c r="D68" s="171">
        <f t="shared" si="0"/>
        <v>0.46153846153846156</v>
      </c>
      <c r="E68" s="179">
        <v>6</v>
      </c>
      <c r="F68" s="171">
        <f t="shared" si="1"/>
        <v>0.46153846153846156</v>
      </c>
      <c r="G68" s="99">
        <v>4</v>
      </c>
      <c r="H68" s="171">
        <f t="shared" si="2"/>
        <v>0.33333333333333331</v>
      </c>
      <c r="I68" s="99">
        <v>4</v>
      </c>
      <c r="J68" s="171">
        <f t="shared" si="3"/>
        <v>0.30769230769230771</v>
      </c>
      <c r="K68" s="9"/>
      <c r="L68" s="9"/>
      <c r="M68" s="171">
        <f t="shared" si="4"/>
        <v>0.39102564102564102</v>
      </c>
    </row>
    <row r="69" spans="1:13" ht="30" customHeight="1">
      <c r="A69" s="147">
        <v>64</v>
      </c>
      <c r="B69" s="151" t="s">
        <v>526</v>
      </c>
      <c r="C69" s="185">
        <v>10</v>
      </c>
      <c r="D69" s="171">
        <f t="shared" si="0"/>
        <v>0.76923076923076927</v>
      </c>
      <c r="E69" s="179">
        <v>10</v>
      </c>
      <c r="F69" s="171">
        <f t="shared" si="1"/>
        <v>0.76923076923076927</v>
      </c>
      <c r="G69" s="99">
        <v>10</v>
      </c>
      <c r="H69" s="171">
        <f t="shared" si="2"/>
        <v>0.83333333333333337</v>
      </c>
      <c r="I69" s="99">
        <v>9</v>
      </c>
      <c r="J69" s="171">
        <f t="shared" si="3"/>
        <v>0.69230769230769229</v>
      </c>
      <c r="K69" s="9"/>
      <c r="L69" s="9"/>
      <c r="M69" s="171">
        <f t="shared" si="4"/>
        <v>0.76602564102564097</v>
      </c>
    </row>
    <row r="70" spans="1:13" ht="30" customHeight="1">
      <c r="A70" s="147">
        <v>65</v>
      </c>
      <c r="B70" s="151" t="s">
        <v>527</v>
      </c>
      <c r="C70" s="185">
        <v>9</v>
      </c>
      <c r="D70" s="171">
        <f t="shared" si="0"/>
        <v>0.69230769230769229</v>
      </c>
      <c r="E70" s="179">
        <v>6</v>
      </c>
      <c r="F70" s="171">
        <f t="shared" si="1"/>
        <v>0.46153846153846156</v>
      </c>
      <c r="G70" s="99">
        <v>9</v>
      </c>
      <c r="H70" s="171">
        <f t="shared" si="2"/>
        <v>0.75</v>
      </c>
      <c r="I70" s="99">
        <v>3</v>
      </c>
      <c r="J70" s="171">
        <f t="shared" si="3"/>
        <v>0.23076923076923078</v>
      </c>
      <c r="K70" s="9"/>
      <c r="L70" s="9"/>
      <c r="M70" s="171">
        <f t="shared" si="4"/>
        <v>0.53365384615384615</v>
      </c>
    </row>
    <row r="71" spans="1:13" ht="30" customHeight="1">
      <c r="A71" s="147">
        <v>66</v>
      </c>
      <c r="B71" s="151" t="s">
        <v>528</v>
      </c>
      <c r="C71" s="185">
        <v>6</v>
      </c>
      <c r="D71" s="171">
        <f t="shared" ref="D71:D78" si="5">C71/13</f>
        <v>0.46153846153846156</v>
      </c>
      <c r="E71" s="179">
        <v>6</v>
      </c>
      <c r="F71" s="171">
        <f t="shared" ref="F71:F78" si="6">E71/13</f>
        <v>0.46153846153846156</v>
      </c>
      <c r="G71" s="99">
        <v>6</v>
      </c>
      <c r="H71" s="171">
        <f t="shared" ref="H71:H78" si="7">G71/12</f>
        <v>0.5</v>
      </c>
      <c r="I71" s="99">
        <v>2</v>
      </c>
      <c r="J71" s="171">
        <f t="shared" ref="J71:J78" si="8">I71/13</f>
        <v>0.15384615384615385</v>
      </c>
      <c r="K71" s="9"/>
      <c r="L71" s="9"/>
      <c r="M71" s="171">
        <f t="shared" ref="M71:M78" si="9">SUM(D71+F71+H71+J71)/4</f>
        <v>0.39423076923076927</v>
      </c>
    </row>
    <row r="72" spans="1:13" ht="30" customHeight="1">
      <c r="A72" s="150">
        <v>67</v>
      </c>
      <c r="B72" s="151" t="s">
        <v>529</v>
      </c>
      <c r="C72" s="185">
        <v>2</v>
      </c>
      <c r="D72" s="171">
        <f t="shared" si="5"/>
        <v>0.15384615384615385</v>
      </c>
      <c r="E72" s="179">
        <v>2</v>
      </c>
      <c r="F72" s="171">
        <f t="shared" si="6"/>
        <v>0.15384615384615385</v>
      </c>
      <c r="G72" s="99">
        <v>2</v>
      </c>
      <c r="H72" s="171">
        <f t="shared" si="7"/>
        <v>0.16666666666666666</v>
      </c>
      <c r="I72" s="99">
        <v>1</v>
      </c>
      <c r="J72" s="171">
        <f t="shared" si="8"/>
        <v>7.6923076923076927E-2</v>
      </c>
      <c r="K72" s="9"/>
      <c r="L72" s="9"/>
      <c r="M72" s="171">
        <f t="shared" si="9"/>
        <v>0.13782051282051283</v>
      </c>
    </row>
    <row r="73" spans="1:13" ht="30" customHeight="1">
      <c r="A73" s="147">
        <v>68</v>
      </c>
      <c r="B73" s="151" t="s">
        <v>530</v>
      </c>
      <c r="C73" s="185">
        <v>2</v>
      </c>
      <c r="D73" s="171">
        <f t="shared" si="5"/>
        <v>0.15384615384615385</v>
      </c>
      <c r="E73" s="179">
        <v>2</v>
      </c>
      <c r="F73" s="171">
        <f t="shared" si="6"/>
        <v>0.15384615384615385</v>
      </c>
      <c r="G73" s="99">
        <v>2</v>
      </c>
      <c r="H73" s="171">
        <f t="shared" si="7"/>
        <v>0.16666666666666666</v>
      </c>
      <c r="I73" s="99">
        <v>2</v>
      </c>
      <c r="J73" s="171">
        <f t="shared" si="8"/>
        <v>0.15384615384615385</v>
      </c>
      <c r="K73" s="9"/>
      <c r="L73" s="9"/>
      <c r="M73" s="171">
        <f t="shared" si="9"/>
        <v>0.15705128205128205</v>
      </c>
    </row>
    <row r="74" spans="1:13" ht="30" customHeight="1">
      <c r="A74" s="147">
        <v>69</v>
      </c>
      <c r="B74" s="152" t="s">
        <v>531</v>
      </c>
      <c r="C74" s="185">
        <v>3</v>
      </c>
      <c r="D74" s="171">
        <f t="shared" si="5"/>
        <v>0.23076923076923078</v>
      </c>
      <c r="E74" s="179">
        <v>3</v>
      </c>
      <c r="F74" s="171">
        <f t="shared" si="6"/>
        <v>0.23076923076923078</v>
      </c>
      <c r="G74" s="99">
        <v>3</v>
      </c>
      <c r="H74" s="171">
        <f t="shared" si="7"/>
        <v>0.25</v>
      </c>
      <c r="I74" s="99">
        <v>1</v>
      </c>
      <c r="J74" s="171">
        <f t="shared" si="8"/>
        <v>7.6923076923076927E-2</v>
      </c>
      <c r="K74" s="9"/>
      <c r="L74" s="9"/>
      <c r="M74" s="171">
        <f t="shared" si="9"/>
        <v>0.19711538461538464</v>
      </c>
    </row>
    <row r="75" spans="1:13" ht="30" customHeight="1">
      <c r="A75" s="147">
        <v>70</v>
      </c>
      <c r="B75" s="152" t="s">
        <v>532</v>
      </c>
      <c r="C75" s="185">
        <v>3</v>
      </c>
      <c r="D75" s="171">
        <f t="shared" si="5"/>
        <v>0.23076923076923078</v>
      </c>
      <c r="E75" s="179">
        <v>3</v>
      </c>
      <c r="F75" s="171">
        <f t="shared" si="6"/>
        <v>0.23076923076923078</v>
      </c>
      <c r="G75" s="99">
        <v>2</v>
      </c>
      <c r="H75" s="171">
        <f t="shared" si="7"/>
        <v>0.16666666666666666</v>
      </c>
      <c r="I75" s="99">
        <v>0</v>
      </c>
      <c r="J75" s="171">
        <f t="shared" si="8"/>
        <v>0</v>
      </c>
      <c r="K75" s="9"/>
      <c r="L75" s="9"/>
      <c r="M75" s="171">
        <f t="shared" si="9"/>
        <v>0.15705128205128205</v>
      </c>
    </row>
    <row r="76" spans="1:13" ht="30" customHeight="1">
      <c r="A76" s="147">
        <v>71</v>
      </c>
      <c r="B76" s="152" t="s">
        <v>533</v>
      </c>
      <c r="C76" s="185">
        <v>5</v>
      </c>
      <c r="D76" s="171">
        <f t="shared" si="5"/>
        <v>0.38461538461538464</v>
      </c>
      <c r="E76" s="179">
        <v>6</v>
      </c>
      <c r="F76" s="171">
        <f t="shared" si="6"/>
        <v>0.46153846153846156</v>
      </c>
      <c r="G76" s="99">
        <v>6</v>
      </c>
      <c r="H76" s="171">
        <f t="shared" si="7"/>
        <v>0.5</v>
      </c>
      <c r="I76" s="99">
        <v>2</v>
      </c>
      <c r="J76" s="171">
        <f t="shared" si="8"/>
        <v>0.15384615384615385</v>
      </c>
      <c r="K76" s="9"/>
      <c r="L76" s="9"/>
      <c r="M76" s="171">
        <f t="shared" si="9"/>
        <v>0.375</v>
      </c>
    </row>
    <row r="77" spans="1:13" ht="30" customHeight="1">
      <c r="A77" s="147">
        <v>72</v>
      </c>
      <c r="B77" s="152" t="s">
        <v>534</v>
      </c>
      <c r="C77" s="185">
        <v>5</v>
      </c>
      <c r="D77" s="171">
        <f t="shared" si="5"/>
        <v>0.38461538461538464</v>
      </c>
      <c r="E77" s="179">
        <v>5</v>
      </c>
      <c r="F77" s="171">
        <f t="shared" si="6"/>
        <v>0.38461538461538464</v>
      </c>
      <c r="G77" s="99">
        <v>3</v>
      </c>
      <c r="H77" s="171">
        <f t="shared" si="7"/>
        <v>0.25</v>
      </c>
      <c r="I77" s="99">
        <v>3</v>
      </c>
      <c r="J77" s="171">
        <f t="shared" si="8"/>
        <v>0.23076923076923078</v>
      </c>
      <c r="K77" s="9"/>
      <c r="L77" s="9"/>
      <c r="M77" s="171">
        <f t="shared" si="9"/>
        <v>0.3125</v>
      </c>
    </row>
    <row r="78" spans="1:13" ht="30" customHeight="1">
      <c r="A78" s="147">
        <v>73</v>
      </c>
      <c r="B78" s="152" t="s">
        <v>535</v>
      </c>
      <c r="C78" s="185">
        <v>4</v>
      </c>
      <c r="D78" s="171">
        <f t="shared" si="5"/>
        <v>0.30769230769230771</v>
      </c>
      <c r="E78" s="179">
        <v>4</v>
      </c>
      <c r="F78" s="171">
        <f t="shared" si="6"/>
        <v>0.30769230769230771</v>
      </c>
      <c r="G78" s="99">
        <v>4</v>
      </c>
      <c r="H78" s="171">
        <f t="shared" si="7"/>
        <v>0.33333333333333331</v>
      </c>
      <c r="I78" s="99">
        <v>3</v>
      </c>
      <c r="J78" s="171">
        <f t="shared" si="8"/>
        <v>0.23076923076923078</v>
      </c>
      <c r="K78" s="149"/>
      <c r="L78" s="149"/>
      <c r="M78" s="171">
        <f t="shared" si="9"/>
        <v>0.29487179487179488</v>
      </c>
    </row>
    <row r="79" spans="1:13" ht="30" customHeight="1">
      <c r="A79" s="153"/>
      <c r="B79" s="154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</row>
  </sheetData>
  <mergeCells count="6">
    <mergeCell ref="C2:D2"/>
    <mergeCell ref="E2:F2"/>
    <mergeCell ref="G2:H2"/>
    <mergeCell ref="I2:J2"/>
    <mergeCell ref="A1:L1"/>
    <mergeCell ref="K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N7" sqref="N7"/>
    </sheetView>
  </sheetViews>
  <sheetFormatPr defaultRowHeight="24.95" customHeight="1"/>
  <cols>
    <col min="1" max="1" width="6.42578125" style="15" bestFit="1" customWidth="1"/>
    <col min="2" max="2" width="25.42578125" style="14" customWidth="1"/>
    <col min="3" max="3" width="11.28515625" style="5" customWidth="1"/>
    <col min="4" max="4" width="11.140625" style="5" customWidth="1"/>
    <col min="5" max="5" width="12.5703125" style="5" customWidth="1"/>
    <col min="6" max="6" width="12.42578125" style="5" customWidth="1"/>
    <col min="7" max="8" width="9.140625" style="5"/>
    <col min="9" max="9" width="7.7109375" style="5" customWidth="1"/>
    <col min="10" max="12" width="8.5703125" style="5" customWidth="1"/>
    <col min="13" max="16384" width="9.140625" style="5"/>
  </cols>
  <sheetData>
    <row r="1" spans="1:13" s="11" customFormat="1" ht="18.75">
      <c r="A1" s="205" t="s">
        <v>672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3" s="75" customFormat="1" ht="30" customHeight="1">
      <c r="A2" s="77"/>
      <c r="B2" s="78" t="s">
        <v>154</v>
      </c>
      <c r="C2" s="209" t="s">
        <v>712</v>
      </c>
      <c r="D2" s="209"/>
      <c r="E2" s="209" t="s">
        <v>713</v>
      </c>
      <c r="F2" s="209"/>
      <c r="G2" s="210" t="s">
        <v>714</v>
      </c>
      <c r="H2" s="211"/>
      <c r="I2" s="210" t="s">
        <v>715</v>
      </c>
      <c r="J2" s="211"/>
      <c r="K2" s="209" t="s">
        <v>710</v>
      </c>
      <c r="L2" s="209"/>
      <c r="M2" s="74"/>
    </row>
    <row r="3" spans="1:13" s="11" customFormat="1" ht="21">
      <c r="A3" s="31"/>
      <c r="B3" s="33" t="s">
        <v>657</v>
      </c>
      <c r="C3" s="84" t="s">
        <v>656</v>
      </c>
      <c r="D3" s="36" t="s">
        <v>155</v>
      </c>
      <c r="E3" s="84" t="s">
        <v>656</v>
      </c>
      <c r="F3" s="36" t="s">
        <v>155</v>
      </c>
      <c r="G3" s="84" t="s">
        <v>656</v>
      </c>
      <c r="H3" s="36" t="s">
        <v>155</v>
      </c>
      <c r="I3" s="84" t="s">
        <v>656</v>
      </c>
      <c r="J3" s="36" t="s">
        <v>155</v>
      </c>
      <c r="K3" s="36" t="s">
        <v>656</v>
      </c>
      <c r="L3" s="36" t="s">
        <v>155</v>
      </c>
      <c r="M3" s="49"/>
    </row>
    <row r="4" spans="1:13" s="11" customFormat="1" ht="18.75" customHeight="1">
      <c r="A4" s="50"/>
      <c r="B4" s="61" t="s">
        <v>156</v>
      </c>
      <c r="C4" s="26">
        <v>5</v>
      </c>
      <c r="D4" s="51"/>
      <c r="E4" s="26">
        <v>5</v>
      </c>
      <c r="F4" s="51"/>
      <c r="G4" s="26">
        <v>5</v>
      </c>
      <c r="H4" s="51"/>
      <c r="I4" s="181">
        <v>5</v>
      </c>
      <c r="J4" s="52"/>
      <c r="K4" s="52"/>
      <c r="L4" s="52"/>
      <c r="M4" s="37" t="s">
        <v>157</v>
      </c>
    </row>
    <row r="5" spans="1:13" s="56" customFormat="1" ht="20.25" customHeight="1">
      <c r="A5" s="13" t="s">
        <v>158</v>
      </c>
      <c r="B5" s="12" t="s">
        <v>143</v>
      </c>
      <c r="C5" s="169"/>
      <c r="D5" s="55"/>
      <c r="E5" s="169"/>
      <c r="F5" s="55"/>
      <c r="G5" s="169"/>
      <c r="H5" s="55"/>
      <c r="I5" s="182"/>
      <c r="J5" s="55"/>
      <c r="K5" s="55"/>
      <c r="L5" s="55"/>
      <c r="M5" s="55"/>
    </row>
    <row r="6" spans="1:13" s="11" customFormat="1" ht="30" customHeight="1">
      <c r="A6" s="157">
        <v>1</v>
      </c>
      <c r="B6" s="155" t="s">
        <v>536</v>
      </c>
      <c r="C6" s="114">
        <v>0</v>
      </c>
      <c r="D6" s="171">
        <f>C6/5</f>
        <v>0</v>
      </c>
      <c r="E6" s="114">
        <v>0</v>
      </c>
      <c r="F6" s="171">
        <f>E6/5</f>
        <v>0</v>
      </c>
      <c r="G6" s="114">
        <v>0</v>
      </c>
      <c r="H6" s="171">
        <f>G6/5</f>
        <v>0</v>
      </c>
      <c r="I6" s="181">
        <v>0</v>
      </c>
      <c r="J6" s="171">
        <f>I6/5</f>
        <v>0</v>
      </c>
      <c r="K6" s="1"/>
      <c r="L6" s="1"/>
      <c r="M6" s="171">
        <f>SUM(D6+F6+H6+J6)/4</f>
        <v>0</v>
      </c>
    </row>
    <row r="7" spans="1:13" s="11" customFormat="1" ht="30" customHeight="1">
      <c r="A7" s="157">
        <v>2</v>
      </c>
      <c r="B7" s="155" t="s">
        <v>537</v>
      </c>
      <c r="C7" s="114">
        <v>0</v>
      </c>
      <c r="D7" s="171">
        <f t="shared" ref="D7:D39" si="0">C7/5</f>
        <v>0</v>
      </c>
      <c r="E7" s="114">
        <v>0</v>
      </c>
      <c r="F7" s="171">
        <f t="shared" ref="F7:F39" si="1">E7/5</f>
        <v>0</v>
      </c>
      <c r="G7" s="114">
        <v>0</v>
      </c>
      <c r="H7" s="171">
        <f t="shared" ref="H7:H39" si="2">G7/5</f>
        <v>0</v>
      </c>
      <c r="I7" s="181">
        <v>0</v>
      </c>
      <c r="J7" s="171">
        <f t="shared" ref="J7:J39" si="3">I7/5</f>
        <v>0</v>
      </c>
      <c r="K7" s="1"/>
      <c r="L7" s="1"/>
      <c r="M7" s="171">
        <f t="shared" ref="M7:M39" si="4">SUM(D7+F7+H7+J7)/4</f>
        <v>0</v>
      </c>
    </row>
    <row r="8" spans="1:13" s="11" customFormat="1" ht="30" customHeight="1">
      <c r="A8" s="157">
        <v>3</v>
      </c>
      <c r="B8" s="155" t="s">
        <v>538</v>
      </c>
      <c r="C8" s="114">
        <v>0</v>
      </c>
      <c r="D8" s="171">
        <f t="shared" si="0"/>
        <v>0</v>
      </c>
      <c r="E8" s="114">
        <v>0</v>
      </c>
      <c r="F8" s="171">
        <f t="shared" si="1"/>
        <v>0</v>
      </c>
      <c r="G8" s="114">
        <v>0</v>
      </c>
      <c r="H8" s="171">
        <f t="shared" si="2"/>
        <v>0</v>
      </c>
      <c r="I8" s="181">
        <v>0</v>
      </c>
      <c r="J8" s="171">
        <f t="shared" si="3"/>
        <v>0</v>
      </c>
      <c r="K8" s="1"/>
      <c r="L8" s="1"/>
      <c r="M8" s="171">
        <f t="shared" si="4"/>
        <v>0</v>
      </c>
    </row>
    <row r="9" spans="1:13" s="11" customFormat="1" ht="30" customHeight="1">
      <c r="A9" s="157">
        <v>4</v>
      </c>
      <c r="B9" s="155" t="s">
        <v>539</v>
      </c>
      <c r="C9" s="114">
        <v>0</v>
      </c>
      <c r="D9" s="171">
        <f t="shared" si="0"/>
        <v>0</v>
      </c>
      <c r="E9" s="114">
        <v>0</v>
      </c>
      <c r="F9" s="171">
        <f t="shared" si="1"/>
        <v>0</v>
      </c>
      <c r="G9" s="114">
        <v>0</v>
      </c>
      <c r="H9" s="171">
        <f t="shared" si="2"/>
        <v>0</v>
      </c>
      <c r="I9" s="181">
        <v>0</v>
      </c>
      <c r="J9" s="171">
        <f t="shared" si="3"/>
        <v>0</v>
      </c>
      <c r="K9" s="1"/>
      <c r="L9" s="1"/>
      <c r="M9" s="171">
        <f t="shared" si="4"/>
        <v>0</v>
      </c>
    </row>
    <row r="10" spans="1:13" s="11" customFormat="1" ht="30" customHeight="1">
      <c r="A10" s="157">
        <v>5</v>
      </c>
      <c r="B10" s="155" t="s">
        <v>540</v>
      </c>
      <c r="C10" s="114">
        <v>0</v>
      </c>
      <c r="D10" s="171">
        <f t="shared" si="0"/>
        <v>0</v>
      </c>
      <c r="E10" s="114">
        <v>0</v>
      </c>
      <c r="F10" s="171">
        <f t="shared" si="1"/>
        <v>0</v>
      </c>
      <c r="G10" s="114">
        <v>0</v>
      </c>
      <c r="H10" s="171">
        <f t="shared" si="2"/>
        <v>0</v>
      </c>
      <c r="I10" s="181">
        <v>0</v>
      </c>
      <c r="J10" s="171">
        <f t="shared" si="3"/>
        <v>0</v>
      </c>
      <c r="K10" s="1"/>
      <c r="L10" s="1"/>
      <c r="M10" s="171">
        <f t="shared" si="4"/>
        <v>0</v>
      </c>
    </row>
    <row r="11" spans="1:13" s="11" customFormat="1" ht="30" customHeight="1">
      <c r="A11" s="157">
        <v>6</v>
      </c>
      <c r="B11" s="155" t="s">
        <v>541</v>
      </c>
      <c r="C11" s="114">
        <v>2</v>
      </c>
      <c r="D11" s="171">
        <f t="shared" si="0"/>
        <v>0.4</v>
      </c>
      <c r="E11" s="114">
        <v>2</v>
      </c>
      <c r="F11" s="171">
        <f t="shared" si="1"/>
        <v>0.4</v>
      </c>
      <c r="G11" s="114">
        <v>2</v>
      </c>
      <c r="H11" s="171">
        <f t="shared" si="2"/>
        <v>0.4</v>
      </c>
      <c r="I11" s="181">
        <v>2</v>
      </c>
      <c r="J11" s="171">
        <f t="shared" si="3"/>
        <v>0.4</v>
      </c>
      <c r="K11" s="1"/>
      <c r="L11" s="1"/>
      <c r="M11" s="171">
        <f t="shared" si="4"/>
        <v>0.4</v>
      </c>
    </row>
    <row r="12" spans="1:13" s="11" customFormat="1" ht="30" customHeight="1">
      <c r="A12" s="157">
        <v>7</v>
      </c>
      <c r="B12" s="155" t="s">
        <v>542</v>
      </c>
      <c r="C12" s="114">
        <v>0</v>
      </c>
      <c r="D12" s="171">
        <f t="shared" si="0"/>
        <v>0</v>
      </c>
      <c r="E12" s="114">
        <v>0</v>
      </c>
      <c r="F12" s="171">
        <f t="shared" si="1"/>
        <v>0</v>
      </c>
      <c r="G12" s="114">
        <v>0</v>
      </c>
      <c r="H12" s="171">
        <f t="shared" si="2"/>
        <v>0</v>
      </c>
      <c r="I12" s="181">
        <v>0</v>
      </c>
      <c r="J12" s="171">
        <f t="shared" si="3"/>
        <v>0</v>
      </c>
      <c r="K12" s="1"/>
      <c r="L12" s="1"/>
      <c r="M12" s="171">
        <f t="shared" si="4"/>
        <v>0</v>
      </c>
    </row>
    <row r="13" spans="1:13" s="11" customFormat="1" ht="30" customHeight="1">
      <c r="A13" s="157">
        <v>8</v>
      </c>
      <c r="B13" s="155" t="s">
        <v>543</v>
      </c>
      <c r="C13" s="114">
        <v>0</v>
      </c>
      <c r="D13" s="171">
        <f t="shared" si="0"/>
        <v>0</v>
      </c>
      <c r="E13" s="114">
        <v>0</v>
      </c>
      <c r="F13" s="171">
        <f t="shared" si="1"/>
        <v>0</v>
      </c>
      <c r="G13" s="114">
        <v>0</v>
      </c>
      <c r="H13" s="171">
        <f t="shared" si="2"/>
        <v>0</v>
      </c>
      <c r="I13" s="181">
        <v>0</v>
      </c>
      <c r="J13" s="171">
        <f t="shared" si="3"/>
        <v>0</v>
      </c>
      <c r="K13" s="1"/>
      <c r="L13" s="1"/>
      <c r="M13" s="171">
        <f t="shared" si="4"/>
        <v>0</v>
      </c>
    </row>
    <row r="14" spans="1:13" s="11" customFormat="1" ht="30" customHeight="1">
      <c r="A14" s="157">
        <v>9</v>
      </c>
      <c r="B14" s="155" t="s">
        <v>544</v>
      </c>
      <c r="C14" s="114">
        <v>0</v>
      </c>
      <c r="D14" s="171">
        <f t="shared" si="0"/>
        <v>0</v>
      </c>
      <c r="E14" s="114">
        <v>0</v>
      </c>
      <c r="F14" s="171">
        <f t="shared" si="1"/>
        <v>0</v>
      </c>
      <c r="G14" s="114">
        <v>0</v>
      </c>
      <c r="H14" s="171">
        <f t="shared" si="2"/>
        <v>0</v>
      </c>
      <c r="I14" s="181">
        <v>0</v>
      </c>
      <c r="J14" s="171">
        <f t="shared" si="3"/>
        <v>0</v>
      </c>
      <c r="K14" s="1"/>
      <c r="L14" s="1"/>
      <c r="M14" s="171">
        <f t="shared" si="4"/>
        <v>0</v>
      </c>
    </row>
    <row r="15" spans="1:13" s="11" customFormat="1" ht="30" customHeight="1">
      <c r="A15" s="157">
        <v>10</v>
      </c>
      <c r="B15" s="155" t="s">
        <v>545</v>
      </c>
      <c r="C15" s="114">
        <v>0</v>
      </c>
      <c r="D15" s="171">
        <f t="shared" si="0"/>
        <v>0</v>
      </c>
      <c r="E15" s="114">
        <v>0</v>
      </c>
      <c r="F15" s="171">
        <f t="shared" si="1"/>
        <v>0</v>
      </c>
      <c r="G15" s="114">
        <v>0</v>
      </c>
      <c r="H15" s="171">
        <f t="shared" si="2"/>
        <v>0</v>
      </c>
      <c r="I15" s="181">
        <v>0</v>
      </c>
      <c r="J15" s="171">
        <f t="shared" si="3"/>
        <v>0</v>
      </c>
      <c r="K15" s="1"/>
      <c r="L15" s="1"/>
      <c r="M15" s="171">
        <f t="shared" si="4"/>
        <v>0</v>
      </c>
    </row>
    <row r="16" spans="1:13" s="11" customFormat="1" ht="30" customHeight="1">
      <c r="A16" s="157">
        <v>11</v>
      </c>
      <c r="B16" s="155" t="s">
        <v>546</v>
      </c>
      <c r="C16" s="114">
        <v>0</v>
      </c>
      <c r="D16" s="171">
        <f t="shared" si="0"/>
        <v>0</v>
      </c>
      <c r="E16" s="114">
        <v>0</v>
      </c>
      <c r="F16" s="171">
        <f t="shared" si="1"/>
        <v>0</v>
      </c>
      <c r="G16" s="114">
        <v>0</v>
      </c>
      <c r="H16" s="171">
        <f t="shared" si="2"/>
        <v>0</v>
      </c>
      <c r="I16" s="181">
        <v>0</v>
      </c>
      <c r="J16" s="171">
        <f t="shared" si="3"/>
        <v>0</v>
      </c>
      <c r="K16" s="1"/>
      <c r="L16" s="1"/>
      <c r="M16" s="171">
        <f t="shared" si="4"/>
        <v>0</v>
      </c>
    </row>
    <row r="17" spans="1:13" s="11" customFormat="1" ht="30" customHeight="1">
      <c r="A17" s="157">
        <v>12</v>
      </c>
      <c r="B17" s="155" t="s">
        <v>547</v>
      </c>
      <c r="C17" s="114">
        <v>0</v>
      </c>
      <c r="D17" s="171">
        <f t="shared" si="0"/>
        <v>0</v>
      </c>
      <c r="E17" s="114">
        <v>0</v>
      </c>
      <c r="F17" s="171">
        <f t="shared" si="1"/>
        <v>0</v>
      </c>
      <c r="G17" s="114">
        <v>0</v>
      </c>
      <c r="H17" s="171">
        <f t="shared" si="2"/>
        <v>0</v>
      </c>
      <c r="I17" s="181">
        <v>0</v>
      </c>
      <c r="J17" s="171">
        <f t="shared" si="3"/>
        <v>0</v>
      </c>
      <c r="K17" s="1"/>
      <c r="L17" s="1"/>
      <c r="M17" s="171">
        <f t="shared" si="4"/>
        <v>0</v>
      </c>
    </row>
    <row r="18" spans="1:13" s="11" customFormat="1" ht="30" customHeight="1">
      <c r="A18" s="157">
        <v>13</v>
      </c>
      <c r="B18" s="155" t="s">
        <v>548</v>
      </c>
      <c r="C18" s="114">
        <v>2</v>
      </c>
      <c r="D18" s="171">
        <f t="shared" si="0"/>
        <v>0.4</v>
      </c>
      <c r="E18" s="114">
        <v>2</v>
      </c>
      <c r="F18" s="171">
        <f t="shared" si="1"/>
        <v>0.4</v>
      </c>
      <c r="G18" s="114">
        <v>2</v>
      </c>
      <c r="H18" s="171">
        <f t="shared" si="2"/>
        <v>0.4</v>
      </c>
      <c r="I18" s="181">
        <v>2</v>
      </c>
      <c r="J18" s="171">
        <f t="shared" si="3"/>
        <v>0.4</v>
      </c>
      <c r="K18" s="1"/>
      <c r="L18" s="1"/>
      <c r="M18" s="171">
        <f t="shared" si="4"/>
        <v>0.4</v>
      </c>
    </row>
    <row r="19" spans="1:13" s="11" customFormat="1" ht="30" customHeight="1">
      <c r="A19" s="157">
        <v>14</v>
      </c>
      <c r="B19" s="155" t="s">
        <v>549</v>
      </c>
      <c r="C19" s="114">
        <v>1</v>
      </c>
      <c r="D19" s="171">
        <f t="shared" si="0"/>
        <v>0.2</v>
      </c>
      <c r="E19" s="114">
        <v>1</v>
      </c>
      <c r="F19" s="171">
        <f t="shared" si="1"/>
        <v>0.2</v>
      </c>
      <c r="G19" s="114">
        <v>1</v>
      </c>
      <c r="H19" s="171">
        <f t="shared" si="2"/>
        <v>0.2</v>
      </c>
      <c r="I19" s="181">
        <v>1</v>
      </c>
      <c r="J19" s="171">
        <f t="shared" si="3"/>
        <v>0.2</v>
      </c>
      <c r="K19" s="1"/>
      <c r="L19" s="1"/>
      <c r="M19" s="171">
        <f t="shared" si="4"/>
        <v>0.2</v>
      </c>
    </row>
    <row r="20" spans="1:13" s="11" customFormat="1" ht="30" customHeight="1">
      <c r="A20" s="157">
        <v>15</v>
      </c>
      <c r="B20" s="155" t="s">
        <v>550</v>
      </c>
      <c r="C20" s="114">
        <v>0</v>
      </c>
      <c r="D20" s="171">
        <f t="shared" si="0"/>
        <v>0</v>
      </c>
      <c r="E20" s="114">
        <v>0</v>
      </c>
      <c r="F20" s="171">
        <f t="shared" si="1"/>
        <v>0</v>
      </c>
      <c r="G20" s="114">
        <v>0</v>
      </c>
      <c r="H20" s="171">
        <f t="shared" si="2"/>
        <v>0</v>
      </c>
      <c r="I20" s="181">
        <v>0</v>
      </c>
      <c r="J20" s="171">
        <f t="shared" si="3"/>
        <v>0</v>
      </c>
      <c r="K20" s="1"/>
      <c r="L20" s="1"/>
      <c r="M20" s="171">
        <f t="shared" si="4"/>
        <v>0</v>
      </c>
    </row>
    <row r="21" spans="1:13" s="11" customFormat="1" ht="30" customHeight="1">
      <c r="A21" s="157">
        <v>16</v>
      </c>
      <c r="B21" s="155" t="s">
        <v>551</v>
      </c>
      <c r="C21" s="114">
        <v>3</v>
      </c>
      <c r="D21" s="171">
        <f t="shared" si="0"/>
        <v>0.6</v>
      </c>
      <c r="E21" s="114">
        <v>3</v>
      </c>
      <c r="F21" s="171">
        <f t="shared" si="1"/>
        <v>0.6</v>
      </c>
      <c r="G21" s="114">
        <v>3</v>
      </c>
      <c r="H21" s="171">
        <f t="shared" si="2"/>
        <v>0.6</v>
      </c>
      <c r="I21" s="181">
        <v>3</v>
      </c>
      <c r="J21" s="171">
        <f t="shared" si="3"/>
        <v>0.6</v>
      </c>
      <c r="K21" s="1"/>
      <c r="L21" s="1"/>
      <c r="M21" s="171">
        <f t="shared" si="4"/>
        <v>0.6</v>
      </c>
    </row>
    <row r="22" spans="1:13" s="11" customFormat="1" ht="30" customHeight="1">
      <c r="A22" s="157">
        <v>17</v>
      </c>
      <c r="B22" s="155" t="s">
        <v>552</v>
      </c>
      <c r="C22" s="114">
        <v>0</v>
      </c>
      <c r="D22" s="171">
        <f t="shared" si="0"/>
        <v>0</v>
      </c>
      <c r="E22" s="114">
        <v>0</v>
      </c>
      <c r="F22" s="171">
        <f t="shared" si="1"/>
        <v>0</v>
      </c>
      <c r="G22" s="114">
        <v>0</v>
      </c>
      <c r="H22" s="171">
        <f t="shared" si="2"/>
        <v>0</v>
      </c>
      <c r="I22" s="181">
        <v>0</v>
      </c>
      <c r="J22" s="171">
        <f t="shared" si="3"/>
        <v>0</v>
      </c>
      <c r="K22" s="1"/>
      <c r="L22" s="1"/>
      <c r="M22" s="171">
        <f t="shared" si="4"/>
        <v>0</v>
      </c>
    </row>
    <row r="23" spans="1:13" s="11" customFormat="1" ht="30" customHeight="1">
      <c r="A23" s="157">
        <v>18</v>
      </c>
      <c r="B23" s="155" t="s">
        <v>553</v>
      </c>
      <c r="C23" s="114">
        <v>2</v>
      </c>
      <c r="D23" s="171">
        <f t="shared" si="0"/>
        <v>0.4</v>
      </c>
      <c r="E23" s="114">
        <v>2</v>
      </c>
      <c r="F23" s="171">
        <f t="shared" si="1"/>
        <v>0.4</v>
      </c>
      <c r="G23" s="114">
        <v>2</v>
      </c>
      <c r="H23" s="171">
        <f t="shared" si="2"/>
        <v>0.4</v>
      </c>
      <c r="I23" s="181">
        <v>2</v>
      </c>
      <c r="J23" s="171">
        <f t="shared" si="3"/>
        <v>0.4</v>
      </c>
      <c r="K23" s="1"/>
      <c r="L23" s="1"/>
      <c r="M23" s="171">
        <f t="shared" si="4"/>
        <v>0.4</v>
      </c>
    </row>
    <row r="24" spans="1:13" s="11" customFormat="1" ht="30" customHeight="1">
      <c r="A24" s="157">
        <v>19</v>
      </c>
      <c r="B24" s="155" t="s">
        <v>554</v>
      </c>
      <c r="C24" s="114">
        <v>0</v>
      </c>
      <c r="D24" s="171">
        <f t="shared" si="0"/>
        <v>0</v>
      </c>
      <c r="E24" s="114">
        <v>0</v>
      </c>
      <c r="F24" s="171">
        <f t="shared" si="1"/>
        <v>0</v>
      </c>
      <c r="G24" s="114">
        <v>0</v>
      </c>
      <c r="H24" s="171">
        <f t="shared" si="2"/>
        <v>0</v>
      </c>
      <c r="I24" s="181">
        <v>0</v>
      </c>
      <c r="J24" s="171">
        <f t="shared" si="3"/>
        <v>0</v>
      </c>
      <c r="K24" s="1"/>
      <c r="L24" s="1"/>
      <c r="M24" s="171">
        <f t="shared" si="4"/>
        <v>0</v>
      </c>
    </row>
    <row r="25" spans="1:13" s="58" customFormat="1" ht="30" customHeight="1">
      <c r="A25" s="157">
        <v>20</v>
      </c>
      <c r="B25" s="155" t="s">
        <v>555</v>
      </c>
      <c r="C25" s="157">
        <v>0</v>
      </c>
      <c r="D25" s="171">
        <f t="shared" si="0"/>
        <v>0</v>
      </c>
      <c r="E25" s="157">
        <v>0</v>
      </c>
      <c r="F25" s="171">
        <f t="shared" si="1"/>
        <v>0</v>
      </c>
      <c r="G25" s="157">
        <v>0</v>
      </c>
      <c r="H25" s="171">
        <f t="shared" si="2"/>
        <v>0</v>
      </c>
      <c r="I25" s="177">
        <v>0</v>
      </c>
      <c r="J25" s="171">
        <f t="shared" si="3"/>
        <v>0</v>
      </c>
      <c r="K25" s="57"/>
      <c r="L25" s="57"/>
      <c r="M25" s="171">
        <f t="shared" si="4"/>
        <v>0</v>
      </c>
    </row>
    <row r="26" spans="1:13" s="58" customFormat="1" ht="30" customHeight="1">
      <c r="A26" s="157">
        <v>21</v>
      </c>
      <c r="B26" s="155" t="s">
        <v>556</v>
      </c>
      <c r="C26" s="157">
        <v>0</v>
      </c>
      <c r="D26" s="171">
        <f t="shared" si="0"/>
        <v>0</v>
      </c>
      <c r="E26" s="157">
        <v>0</v>
      </c>
      <c r="F26" s="171">
        <f t="shared" si="1"/>
        <v>0</v>
      </c>
      <c r="G26" s="157">
        <v>0</v>
      </c>
      <c r="H26" s="171">
        <f t="shared" si="2"/>
        <v>0</v>
      </c>
      <c r="I26" s="177">
        <v>0</v>
      </c>
      <c r="J26" s="171">
        <f t="shared" si="3"/>
        <v>0</v>
      </c>
      <c r="K26" s="57"/>
      <c r="L26" s="57"/>
      <c r="M26" s="171">
        <f t="shared" si="4"/>
        <v>0</v>
      </c>
    </row>
    <row r="27" spans="1:13" s="11" customFormat="1" ht="30" customHeight="1">
      <c r="A27" s="157">
        <v>22</v>
      </c>
      <c r="B27" s="155" t="s">
        <v>557</v>
      </c>
      <c r="C27" s="114">
        <v>0</v>
      </c>
      <c r="D27" s="171">
        <f t="shared" si="0"/>
        <v>0</v>
      </c>
      <c r="E27" s="114">
        <v>0</v>
      </c>
      <c r="F27" s="171">
        <f t="shared" si="1"/>
        <v>0</v>
      </c>
      <c r="G27" s="114">
        <v>0</v>
      </c>
      <c r="H27" s="171">
        <f t="shared" si="2"/>
        <v>0</v>
      </c>
      <c r="I27" s="181">
        <v>0</v>
      </c>
      <c r="J27" s="171">
        <f t="shared" si="3"/>
        <v>0</v>
      </c>
      <c r="K27" s="1"/>
      <c r="L27" s="1"/>
      <c r="M27" s="171">
        <f t="shared" si="4"/>
        <v>0</v>
      </c>
    </row>
    <row r="28" spans="1:13" s="11" customFormat="1" ht="30" customHeight="1">
      <c r="A28" s="157">
        <v>23</v>
      </c>
      <c r="B28" s="155" t="s">
        <v>558</v>
      </c>
      <c r="C28" s="114">
        <v>0</v>
      </c>
      <c r="D28" s="171">
        <f t="shared" si="0"/>
        <v>0</v>
      </c>
      <c r="E28" s="114">
        <v>0</v>
      </c>
      <c r="F28" s="171">
        <f t="shared" si="1"/>
        <v>0</v>
      </c>
      <c r="G28" s="114">
        <v>0</v>
      </c>
      <c r="H28" s="171">
        <f t="shared" si="2"/>
        <v>0</v>
      </c>
      <c r="I28" s="181">
        <v>0</v>
      </c>
      <c r="J28" s="171">
        <f t="shared" si="3"/>
        <v>0</v>
      </c>
      <c r="K28" s="1"/>
      <c r="L28" s="1"/>
      <c r="M28" s="171">
        <f t="shared" si="4"/>
        <v>0</v>
      </c>
    </row>
    <row r="29" spans="1:13" s="11" customFormat="1" ht="30" customHeight="1">
      <c r="A29" s="157">
        <v>24</v>
      </c>
      <c r="B29" s="155" t="s">
        <v>559</v>
      </c>
      <c r="C29" s="114">
        <v>0</v>
      </c>
      <c r="D29" s="171">
        <f t="shared" si="0"/>
        <v>0</v>
      </c>
      <c r="E29" s="114">
        <v>0</v>
      </c>
      <c r="F29" s="171">
        <f t="shared" si="1"/>
        <v>0</v>
      </c>
      <c r="G29" s="114">
        <v>0</v>
      </c>
      <c r="H29" s="171">
        <f t="shared" si="2"/>
        <v>0</v>
      </c>
      <c r="I29" s="181">
        <v>0</v>
      </c>
      <c r="J29" s="171">
        <f t="shared" si="3"/>
        <v>0</v>
      </c>
      <c r="K29" s="1"/>
      <c r="L29" s="1"/>
      <c r="M29" s="171">
        <f t="shared" si="4"/>
        <v>0</v>
      </c>
    </row>
    <row r="30" spans="1:13" s="11" customFormat="1" ht="30" customHeight="1">
      <c r="A30" s="157">
        <v>25</v>
      </c>
      <c r="B30" s="155" t="s">
        <v>560</v>
      </c>
      <c r="C30" s="114">
        <v>4</v>
      </c>
      <c r="D30" s="171">
        <f t="shared" si="0"/>
        <v>0.8</v>
      </c>
      <c r="E30" s="114">
        <v>4</v>
      </c>
      <c r="F30" s="171">
        <f t="shared" si="1"/>
        <v>0.8</v>
      </c>
      <c r="G30" s="114">
        <v>4</v>
      </c>
      <c r="H30" s="171">
        <f t="shared" si="2"/>
        <v>0.8</v>
      </c>
      <c r="I30" s="181">
        <v>4</v>
      </c>
      <c r="J30" s="171">
        <f t="shared" si="3"/>
        <v>0.8</v>
      </c>
      <c r="K30" s="1"/>
      <c r="L30" s="1"/>
      <c r="M30" s="171">
        <f t="shared" si="4"/>
        <v>0.8</v>
      </c>
    </row>
    <row r="31" spans="1:13" s="11" customFormat="1" ht="30" customHeight="1">
      <c r="A31" s="157">
        <v>26</v>
      </c>
      <c r="B31" s="155" t="s">
        <v>561</v>
      </c>
      <c r="C31" s="114">
        <v>0</v>
      </c>
      <c r="D31" s="171">
        <f t="shared" si="0"/>
        <v>0</v>
      </c>
      <c r="E31" s="114">
        <v>0</v>
      </c>
      <c r="F31" s="171">
        <f t="shared" si="1"/>
        <v>0</v>
      </c>
      <c r="G31" s="114">
        <v>0</v>
      </c>
      <c r="H31" s="171">
        <f t="shared" si="2"/>
        <v>0</v>
      </c>
      <c r="I31" s="181">
        <v>0</v>
      </c>
      <c r="J31" s="171">
        <f t="shared" si="3"/>
        <v>0</v>
      </c>
      <c r="K31" s="1"/>
      <c r="L31" s="1"/>
      <c r="M31" s="171">
        <f t="shared" si="4"/>
        <v>0</v>
      </c>
    </row>
    <row r="32" spans="1:13" s="11" customFormat="1" ht="30" customHeight="1">
      <c r="A32" s="157">
        <v>27</v>
      </c>
      <c r="B32" s="155" t="s">
        <v>562</v>
      </c>
      <c r="C32" s="114">
        <v>0</v>
      </c>
      <c r="D32" s="171">
        <f t="shared" si="0"/>
        <v>0</v>
      </c>
      <c r="E32" s="114">
        <v>0</v>
      </c>
      <c r="F32" s="171">
        <f t="shared" si="1"/>
        <v>0</v>
      </c>
      <c r="G32" s="114">
        <v>0</v>
      </c>
      <c r="H32" s="171">
        <f t="shared" si="2"/>
        <v>0</v>
      </c>
      <c r="I32" s="181">
        <v>0</v>
      </c>
      <c r="J32" s="171">
        <f t="shared" si="3"/>
        <v>0</v>
      </c>
      <c r="K32" s="1"/>
      <c r="L32" s="1"/>
      <c r="M32" s="171">
        <f t="shared" si="4"/>
        <v>0</v>
      </c>
    </row>
    <row r="33" spans="1:13" s="11" customFormat="1" ht="30" customHeight="1">
      <c r="A33" s="157">
        <v>28</v>
      </c>
      <c r="B33" s="155" t="s">
        <v>563</v>
      </c>
      <c r="C33" s="114">
        <v>4</v>
      </c>
      <c r="D33" s="171">
        <f t="shared" si="0"/>
        <v>0.8</v>
      </c>
      <c r="E33" s="114">
        <v>4</v>
      </c>
      <c r="F33" s="171">
        <f t="shared" si="1"/>
        <v>0.8</v>
      </c>
      <c r="G33" s="114">
        <v>4</v>
      </c>
      <c r="H33" s="171">
        <f t="shared" si="2"/>
        <v>0.8</v>
      </c>
      <c r="I33" s="181">
        <v>4</v>
      </c>
      <c r="J33" s="171">
        <f t="shared" si="3"/>
        <v>0.8</v>
      </c>
      <c r="K33" s="1"/>
      <c r="L33" s="1"/>
      <c r="M33" s="171">
        <f t="shared" si="4"/>
        <v>0.8</v>
      </c>
    </row>
    <row r="34" spans="1:13" s="11" customFormat="1" ht="30" customHeight="1">
      <c r="A34" s="157">
        <v>29</v>
      </c>
      <c r="B34" s="155" t="s">
        <v>564</v>
      </c>
      <c r="C34" s="114">
        <v>0</v>
      </c>
      <c r="D34" s="171">
        <f t="shared" si="0"/>
        <v>0</v>
      </c>
      <c r="E34" s="114">
        <v>0</v>
      </c>
      <c r="F34" s="171">
        <f t="shared" si="1"/>
        <v>0</v>
      </c>
      <c r="G34" s="114">
        <v>0</v>
      </c>
      <c r="H34" s="171">
        <f t="shared" si="2"/>
        <v>0</v>
      </c>
      <c r="I34" s="181">
        <v>0</v>
      </c>
      <c r="J34" s="171">
        <f t="shared" si="3"/>
        <v>0</v>
      </c>
      <c r="K34" s="1"/>
      <c r="L34" s="1"/>
      <c r="M34" s="171">
        <f t="shared" si="4"/>
        <v>0</v>
      </c>
    </row>
    <row r="35" spans="1:13" s="11" customFormat="1" ht="30" customHeight="1">
      <c r="A35" s="157">
        <v>30</v>
      </c>
      <c r="B35" s="155" t="s">
        <v>565</v>
      </c>
      <c r="C35" s="114">
        <v>0</v>
      </c>
      <c r="D35" s="171">
        <f t="shared" si="0"/>
        <v>0</v>
      </c>
      <c r="E35" s="114">
        <v>0</v>
      </c>
      <c r="F35" s="171">
        <f t="shared" si="1"/>
        <v>0</v>
      </c>
      <c r="G35" s="114">
        <v>0</v>
      </c>
      <c r="H35" s="171">
        <f t="shared" si="2"/>
        <v>0</v>
      </c>
      <c r="I35" s="181">
        <v>0</v>
      </c>
      <c r="J35" s="171">
        <f t="shared" si="3"/>
        <v>0</v>
      </c>
      <c r="K35" s="1"/>
      <c r="L35" s="1"/>
      <c r="M35" s="171">
        <f t="shared" si="4"/>
        <v>0</v>
      </c>
    </row>
    <row r="36" spans="1:13" s="11" customFormat="1" ht="30" customHeight="1">
      <c r="A36" s="157">
        <v>31</v>
      </c>
      <c r="B36" s="155" t="s">
        <v>566</v>
      </c>
      <c r="C36" s="114">
        <v>0</v>
      </c>
      <c r="D36" s="171">
        <f t="shared" si="0"/>
        <v>0</v>
      </c>
      <c r="E36" s="114">
        <v>0</v>
      </c>
      <c r="F36" s="171">
        <f t="shared" si="1"/>
        <v>0</v>
      </c>
      <c r="G36" s="114">
        <v>0</v>
      </c>
      <c r="H36" s="171">
        <f t="shared" si="2"/>
        <v>0</v>
      </c>
      <c r="I36" s="181">
        <v>0</v>
      </c>
      <c r="J36" s="171">
        <f t="shared" si="3"/>
        <v>0</v>
      </c>
      <c r="K36" s="1"/>
      <c r="L36" s="1"/>
      <c r="M36" s="171">
        <f t="shared" si="4"/>
        <v>0</v>
      </c>
    </row>
    <row r="37" spans="1:13" s="11" customFormat="1" ht="30" customHeight="1">
      <c r="A37" s="157">
        <v>32</v>
      </c>
      <c r="B37" s="155" t="s">
        <v>567</v>
      </c>
      <c r="C37" s="114">
        <v>0</v>
      </c>
      <c r="D37" s="171">
        <f t="shared" si="0"/>
        <v>0</v>
      </c>
      <c r="E37" s="114">
        <v>0</v>
      </c>
      <c r="F37" s="171">
        <f t="shared" si="1"/>
        <v>0</v>
      </c>
      <c r="G37" s="114">
        <v>0</v>
      </c>
      <c r="H37" s="171">
        <f t="shared" si="2"/>
        <v>0</v>
      </c>
      <c r="I37" s="181">
        <v>0</v>
      </c>
      <c r="J37" s="171">
        <f t="shared" si="3"/>
        <v>0</v>
      </c>
      <c r="K37" s="1"/>
      <c r="L37" s="1"/>
      <c r="M37" s="171">
        <f t="shared" si="4"/>
        <v>0</v>
      </c>
    </row>
    <row r="38" spans="1:13" s="11" customFormat="1" ht="30" customHeight="1">
      <c r="A38" s="157">
        <v>33</v>
      </c>
      <c r="B38" s="155" t="s">
        <v>568</v>
      </c>
      <c r="C38" s="114">
        <v>0</v>
      </c>
      <c r="D38" s="171">
        <f t="shared" si="0"/>
        <v>0</v>
      </c>
      <c r="E38" s="114">
        <v>0</v>
      </c>
      <c r="F38" s="171">
        <f t="shared" si="1"/>
        <v>0</v>
      </c>
      <c r="G38" s="114">
        <v>0</v>
      </c>
      <c r="H38" s="171">
        <f t="shared" si="2"/>
        <v>0</v>
      </c>
      <c r="I38" s="181">
        <v>0</v>
      </c>
      <c r="J38" s="171">
        <f t="shared" si="3"/>
        <v>0</v>
      </c>
      <c r="K38" s="1"/>
      <c r="L38" s="1"/>
      <c r="M38" s="171">
        <f t="shared" si="4"/>
        <v>0</v>
      </c>
    </row>
    <row r="39" spans="1:13" s="11" customFormat="1" ht="30" customHeight="1">
      <c r="A39" s="157">
        <v>34</v>
      </c>
      <c r="B39" s="155" t="s">
        <v>569</v>
      </c>
      <c r="C39" s="114">
        <v>2</v>
      </c>
      <c r="D39" s="171">
        <f t="shared" si="0"/>
        <v>0.4</v>
      </c>
      <c r="E39" s="114">
        <v>2</v>
      </c>
      <c r="F39" s="171">
        <f t="shared" si="1"/>
        <v>0.4</v>
      </c>
      <c r="G39" s="114">
        <v>2</v>
      </c>
      <c r="H39" s="171">
        <f t="shared" si="2"/>
        <v>0.4</v>
      </c>
      <c r="I39" s="181">
        <v>2</v>
      </c>
      <c r="J39" s="171">
        <f t="shared" si="3"/>
        <v>0.4</v>
      </c>
      <c r="K39" s="156"/>
      <c r="L39" s="156"/>
      <c r="M39" s="171">
        <f t="shared" si="4"/>
        <v>0.4</v>
      </c>
    </row>
    <row r="40" spans="1:13" s="11" customFormat="1" ht="30" customHeight="1">
      <c r="A40" s="132"/>
      <c r="B40" s="159"/>
      <c r="C40" s="158"/>
      <c r="D40" s="158"/>
      <c r="E40" s="118"/>
      <c r="F40" s="158"/>
      <c r="G40" s="158"/>
      <c r="H40" s="158"/>
      <c r="I40" s="158"/>
      <c r="J40" s="158"/>
      <c r="K40" s="158"/>
      <c r="L40" s="158"/>
      <c r="M40" s="158"/>
    </row>
    <row r="41" spans="1:13" ht="24.95" customHeight="1">
      <c r="E41" s="16"/>
    </row>
  </sheetData>
  <mergeCells count="6">
    <mergeCell ref="C2:D2"/>
    <mergeCell ref="E2:F2"/>
    <mergeCell ref="G2:H2"/>
    <mergeCell ref="I2:J2"/>
    <mergeCell ref="A1:L1"/>
    <mergeCell ref="K2:L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N8" sqref="N8"/>
    </sheetView>
  </sheetViews>
  <sheetFormatPr defaultRowHeight="24.95" customHeight="1"/>
  <cols>
    <col min="1" max="1" width="6.42578125" style="15" bestFit="1" customWidth="1"/>
    <col min="2" max="2" width="27.28515625" style="14" bestFit="1" customWidth="1"/>
    <col min="3" max="3" width="11.28515625" style="5" customWidth="1"/>
    <col min="4" max="4" width="11.140625" style="5" customWidth="1"/>
    <col min="5" max="5" width="12.5703125" style="5" customWidth="1"/>
    <col min="6" max="6" width="12.42578125" style="5" customWidth="1"/>
    <col min="7" max="8" width="9.140625" style="5"/>
    <col min="9" max="9" width="7.7109375" style="5" customWidth="1"/>
    <col min="10" max="10" width="8.5703125" style="5" customWidth="1"/>
    <col min="11" max="16384" width="9.140625" style="5"/>
  </cols>
  <sheetData>
    <row r="1" spans="1:13" s="11" customFormat="1" ht="18.75">
      <c r="A1" s="207" t="s">
        <v>673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3" s="75" customFormat="1" ht="31.5" customHeight="1">
      <c r="A2" s="77"/>
      <c r="B2" s="78" t="s">
        <v>154</v>
      </c>
      <c r="C2" s="209" t="s">
        <v>712</v>
      </c>
      <c r="D2" s="209"/>
      <c r="E2" s="209" t="s">
        <v>713</v>
      </c>
      <c r="F2" s="209"/>
      <c r="G2" s="210" t="s">
        <v>714</v>
      </c>
      <c r="H2" s="211"/>
      <c r="I2" s="210" t="s">
        <v>715</v>
      </c>
      <c r="J2" s="211"/>
      <c r="K2" s="209" t="s">
        <v>710</v>
      </c>
      <c r="L2" s="209"/>
    </row>
    <row r="3" spans="1:13" s="11" customFormat="1" ht="21">
      <c r="A3" s="31"/>
      <c r="B3" s="33" t="s">
        <v>657</v>
      </c>
      <c r="C3" s="84" t="s">
        <v>656</v>
      </c>
      <c r="D3" s="36" t="s">
        <v>155</v>
      </c>
      <c r="E3" s="84" t="s">
        <v>656</v>
      </c>
      <c r="F3" s="36" t="s">
        <v>155</v>
      </c>
      <c r="G3" s="84" t="s">
        <v>656</v>
      </c>
      <c r="H3" s="36" t="s">
        <v>155</v>
      </c>
      <c r="I3" s="84" t="s">
        <v>656</v>
      </c>
      <c r="J3" s="36" t="s">
        <v>155</v>
      </c>
      <c r="K3" s="25" t="s">
        <v>656</v>
      </c>
      <c r="L3" s="2" t="s">
        <v>155</v>
      </c>
    </row>
    <row r="4" spans="1:13" s="11" customFormat="1" ht="15">
      <c r="A4" s="50"/>
      <c r="B4" s="61" t="s">
        <v>156</v>
      </c>
      <c r="C4" s="26">
        <v>5</v>
      </c>
      <c r="D4" s="51"/>
      <c r="E4" s="26">
        <v>5</v>
      </c>
      <c r="F4" s="51"/>
      <c r="G4" s="26">
        <v>5</v>
      </c>
      <c r="H4" s="51"/>
      <c r="I4" s="181">
        <v>5</v>
      </c>
      <c r="J4" s="52"/>
      <c r="K4" s="25"/>
      <c r="L4" s="1"/>
      <c r="M4" s="25" t="s">
        <v>157</v>
      </c>
    </row>
    <row r="5" spans="1:13" s="56" customFormat="1" ht="15.75">
      <c r="A5" s="13" t="s">
        <v>158</v>
      </c>
      <c r="B5" s="12" t="s">
        <v>143</v>
      </c>
      <c r="C5" s="173"/>
      <c r="D5" s="55"/>
      <c r="E5" s="173"/>
      <c r="F5" s="55"/>
      <c r="G5" s="169"/>
      <c r="H5" s="55"/>
      <c r="I5" s="183"/>
      <c r="J5" s="55"/>
      <c r="K5" s="55"/>
      <c r="L5" s="55"/>
      <c r="M5" s="55"/>
    </row>
    <row r="6" spans="1:13" s="11" customFormat="1" ht="30" customHeight="1">
      <c r="A6" s="160">
        <v>1</v>
      </c>
      <c r="B6" s="161" t="s">
        <v>570</v>
      </c>
      <c r="C6" s="114">
        <v>2</v>
      </c>
      <c r="D6" s="171">
        <f>C6/5</f>
        <v>0.4</v>
      </c>
      <c r="E6" s="114">
        <v>2</v>
      </c>
      <c r="F6" s="171">
        <f>E6/5</f>
        <v>0.4</v>
      </c>
      <c r="G6" s="114">
        <v>2</v>
      </c>
      <c r="H6" s="171">
        <f>G6/5</f>
        <v>0.4</v>
      </c>
      <c r="I6" s="181">
        <v>2</v>
      </c>
      <c r="J6" s="171">
        <f>I6/5</f>
        <v>0.4</v>
      </c>
      <c r="K6" s="1"/>
      <c r="L6" s="1"/>
      <c r="M6" s="171">
        <f>SUM(D6+F6+H6+J6)/4</f>
        <v>0.4</v>
      </c>
    </row>
    <row r="7" spans="1:13" s="11" customFormat="1" ht="30" customHeight="1">
      <c r="A7" s="160">
        <v>2</v>
      </c>
      <c r="B7" s="161" t="s">
        <v>571</v>
      </c>
      <c r="C7" s="114">
        <v>5</v>
      </c>
      <c r="D7" s="171">
        <f t="shared" ref="D7:D29" si="0">C7/5</f>
        <v>1</v>
      </c>
      <c r="E7" s="114">
        <v>5</v>
      </c>
      <c r="F7" s="171">
        <f t="shared" ref="F7:F29" si="1">E7/5</f>
        <v>1</v>
      </c>
      <c r="G7" s="114">
        <v>5</v>
      </c>
      <c r="H7" s="171">
        <f t="shared" ref="H7:H29" si="2">G7/5</f>
        <v>1</v>
      </c>
      <c r="I7" s="181">
        <v>5</v>
      </c>
      <c r="J7" s="171">
        <f t="shared" ref="J7:J29" si="3">I7/5</f>
        <v>1</v>
      </c>
      <c r="K7" s="1"/>
      <c r="L7" s="1"/>
      <c r="M7" s="171">
        <f t="shared" ref="M7:M29" si="4">SUM(D7+F7+H7+J7)/4</f>
        <v>1</v>
      </c>
    </row>
    <row r="8" spans="1:13" s="11" customFormat="1" ht="30" customHeight="1">
      <c r="A8" s="160">
        <v>3</v>
      </c>
      <c r="B8" s="161" t="s">
        <v>572</v>
      </c>
      <c r="C8" s="114">
        <v>0</v>
      </c>
      <c r="D8" s="171">
        <f t="shared" si="0"/>
        <v>0</v>
      </c>
      <c r="E8" s="114">
        <v>0</v>
      </c>
      <c r="F8" s="171">
        <f t="shared" si="1"/>
        <v>0</v>
      </c>
      <c r="G8" s="114">
        <v>0</v>
      </c>
      <c r="H8" s="171">
        <f t="shared" si="2"/>
        <v>0</v>
      </c>
      <c r="I8" s="181">
        <v>0</v>
      </c>
      <c r="J8" s="171">
        <f t="shared" si="3"/>
        <v>0</v>
      </c>
      <c r="K8" s="1"/>
      <c r="L8" s="1"/>
      <c r="M8" s="171">
        <f t="shared" si="4"/>
        <v>0</v>
      </c>
    </row>
    <row r="9" spans="1:13" s="11" customFormat="1" ht="30" customHeight="1">
      <c r="A9" s="160">
        <v>4</v>
      </c>
      <c r="B9" s="161" t="s">
        <v>573</v>
      </c>
      <c r="C9" s="114">
        <v>2</v>
      </c>
      <c r="D9" s="171">
        <f t="shared" si="0"/>
        <v>0.4</v>
      </c>
      <c r="E9" s="114">
        <v>2</v>
      </c>
      <c r="F9" s="171">
        <f t="shared" si="1"/>
        <v>0.4</v>
      </c>
      <c r="G9" s="114">
        <v>2</v>
      </c>
      <c r="H9" s="171">
        <f t="shared" si="2"/>
        <v>0.4</v>
      </c>
      <c r="I9" s="181">
        <v>2</v>
      </c>
      <c r="J9" s="171">
        <f t="shared" si="3"/>
        <v>0.4</v>
      </c>
      <c r="K9" s="1"/>
      <c r="L9" s="1"/>
      <c r="M9" s="171">
        <f t="shared" si="4"/>
        <v>0.4</v>
      </c>
    </row>
    <row r="10" spans="1:13" s="11" customFormat="1" ht="30" customHeight="1">
      <c r="A10" s="160">
        <v>5</v>
      </c>
      <c r="B10" s="161" t="s">
        <v>574</v>
      </c>
      <c r="C10" s="114">
        <v>5</v>
      </c>
      <c r="D10" s="171">
        <f t="shared" si="0"/>
        <v>1</v>
      </c>
      <c r="E10" s="114">
        <v>5</v>
      </c>
      <c r="F10" s="171">
        <f t="shared" si="1"/>
        <v>1</v>
      </c>
      <c r="G10" s="114">
        <v>5</v>
      </c>
      <c r="H10" s="171">
        <f t="shared" si="2"/>
        <v>1</v>
      </c>
      <c r="I10" s="181">
        <v>5</v>
      </c>
      <c r="J10" s="171">
        <f t="shared" si="3"/>
        <v>1</v>
      </c>
      <c r="K10" s="1"/>
      <c r="L10" s="1"/>
      <c r="M10" s="171">
        <f t="shared" si="4"/>
        <v>1</v>
      </c>
    </row>
    <row r="11" spans="1:13" s="11" customFormat="1" ht="30" customHeight="1">
      <c r="A11" s="160">
        <v>6</v>
      </c>
      <c r="B11" s="161" t="s">
        <v>575</v>
      </c>
      <c r="C11" s="114">
        <v>3</v>
      </c>
      <c r="D11" s="171">
        <f t="shared" si="0"/>
        <v>0.6</v>
      </c>
      <c r="E11" s="114">
        <v>3</v>
      </c>
      <c r="F11" s="171">
        <f t="shared" si="1"/>
        <v>0.6</v>
      </c>
      <c r="G11" s="114">
        <v>3</v>
      </c>
      <c r="H11" s="171">
        <f t="shared" si="2"/>
        <v>0.6</v>
      </c>
      <c r="I11" s="181">
        <v>3</v>
      </c>
      <c r="J11" s="171">
        <f t="shared" si="3"/>
        <v>0.6</v>
      </c>
      <c r="K11" s="1"/>
      <c r="L11" s="1"/>
      <c r="M11" s="171">
        <f t="shared" si="4"/>
        <v>0.6</v>
      </c>
    </row>
    <row r="12" spans="1:13" s="11" customFormat="1" ht="30" customHeight="1">
      <c r="A12" s="160">
        <v>7</v>
      </c>
      <c r="B12" s="161" t="s">
        <v>576</v>
      </c>
      <c r="C12" s="114">
        <v>0</v>
      </c>
      <c r="D12" s="171">
        <f t="shared" si="0"/>
        <v>0</v>
      </c>
      <c r="E12" s="114">
        <v>0</v>
      </c>
      <c r="F12" s="171">
        <f t="shared" si="1"/>
        <v>0</v>
      </c>
      <c r="G12" s="114">
        <v>0</v>
      </c>
      <c r="H12" s="171">
        <f t="shared" si="2"/>
        <v>0</v>
      </c>
      <c r="I12" s="181">
        <v>0</v>
      </c>
      <c r="J12" s="171">
        <f t="shared" si="3"/>
        <v>0</v>
      </c>
      <c r="K12" s="1"/>
      <c r="L12" s="1"/>
      <c r="M12" s="171">
        <f t="shared" si="4"/>
        <v>0</v>
      </c>
    </row>
    <row r="13" spans="1:13" s="11" customFormat="1" ht="30" customHeight="1">
      <c r="A13" s="160">
        <v>8</v>
      </c>
      <c r="B13" s="161" t="s">
        <v>577</v>
      </c>
      <c r="C13" s="114">
        <v>0</v>
      </c>
      <c r="D13" s="171">
        <f t="shared" si="0"/>
        <v>0</v>
      </c>
      <c r="E13" s="114">
        <v>0</v>
      </c>
      <c r="F13" s="171">
        <f t="shared" si="1"/>
        <v>0</v>
      </c>
      <c r="G13" s="114">
        <v>0</v>
      </c>
      <c r="H13" s="171">
        <f t="shared" si="2"/>
        <v>0</v>
      </c>
      <c r="I13" s="181">
        <v>0</v>
      </c>
      <c r="J13" s="171">
        <f t="shared" si="3"/>
        <v>0</v>
      </c>
      <c r="K13" s="1"/>
      <c r="L13" s="1"/>
      <c r="M13" s="171">
        <f t="shared" si="4"/>
        <v>0</v>
      </c>
    </row>
    <row r="14" spans="1:13" s="11" customFormat="1" ht="30" customHeight="1">
      <c r="A14" s="160">
        <v>9</v>
      </c>
      <c r="B14" s="161" t="s">
        <v>578</v>
      </c>
      <c r="C14" s="114">
        <v>0</v>
      </c>
      <c r="D14" s="171">
        <f t="shared" si="0"/>
        <v>0</v>
      </c>
      <c r="E14" s="114">
        <v>0</v>
      </c>
      <c r="F14" s="171">
        <f t="shared" si="1"/>
        <v>0</v>
      </c>
      <c r="G14" s="114">
        <v>0</v>
      </c>
      <c r="H14" s="171">
        <f t="shared" si="2"/>
        <v>0</v>
      </c>
      <c r="I14" s="181">
        <v>0</v>
      </c>
      <c r="J14" s="171">
        <f t="shared" si="3"/>
        <v>0</v>
      </c>
      <c r="K14" s="1"/>
      <c r="L14" s="1"/>
      <c r="M14" s="171">
        <f t="shared" si="4"/>
        <v>0</v>
      </c>
    </row>
    <row r="15" spans="1:13" s="11" customFormat="1" ht="30" customHeight="1">
      <c r="A15" s="160">
        <v>10</v>
      </c>
      <c r="B15" s="161" t="s">
        <v>579</v>
      </c>
      <c r="C15" s="114">
        <v>0</v>
      </c>
      <c r="D15" s="171">
        <f t="shared" si="0"/>
        <v>0</v>
      </c>
      <c r="E15" s="114">
        <v>0</v>
      </c>
      <c r="F15" s="171">
        <f t="shared" si="1"/>
        <v>0</v>
      </c>
      <c r="G15" s="114">
        <v>0</v>
      </c>
      <c r="H15" s="171">
        <f t="shared" si="2"/>
        <v>0</v>
      </c>
      <c r="I15" s="181">
        <v>0</v>
      </c>
      <c r="J15" s="171">
        <f t="shared" si="3"/>
        <v>0</v>
      </c>
      <c r="K15" s="1"/>
      <c r="L15" s="1"/>
      <c r="M15" s="171">
        <f t="shared" si="4"/>
        <v>0</v>
      </c>
    </row>
    <row r="16" spans="1:13" s="11" customFormat="1" ht="30" customHeight="1">
      <c r="A16" s="160">
        <v>11</v>
      </c>
      <c r="B16" s="161" t="s">
        <v>580</v>
      </c>
      <c r="C16" s="114">
        <v>0</v>
      </c>
      <c r="D16" s="171">
        <f t="shared" si="0"/>
        <v>0</v>
      </c>
      <c r="E16" s="114">
        <v>0</v>
      </c>
      <c r="F16" s="171">
        <f t="shared" si="1"/>
        <v>0</v>
      </c>
      <c r="G16" s="114">
        <v>0</v>
      </c>
      <c r="H16" s="171">
        <f t="shared" si="2"/>
        <v>0</v>
      </c>
      <c r="I16" s="181">
        <v>0</v>
      </c>
      <c r="J16" s="171">
        <f t="shared" si="3"/>
        <v>0</v>
      </c>
      <c r="K16" s="1"/>
      <c r="L16" s="1"/>
      <c r="M16" s="171">
        <f t="shared" si="4"/>
        <v>0</v>
      </c>
    </row>
    <row r="17" spans="1:13" s="11" customFormat="1" ht="30" customHeight="1">
      <c r="A17" s="160">
        <v>12</v>
      </c>
      <c r="B17" s="161" t="s">
        <v>581</v>
      </c>
      <c r="C17" s="114">
        <v>0</v>
      </c>
      <c r="D17" s="171">
        <f t="shared" si="0"/>
        <v>0</v>
      </c>
      <c r="E17" s="114">
        <v>0</v>
      </c>
      <c r="F17" s="171">
        <f t="shared" si="1"/>
        <v>0</v>
      </c>
      <c r="G17" s="114">
        <v>0</v>
      </c>
      <c r="H17" s="171">
        <f t="shared" si="2"/>
        <v>0</v>
      </c>
      <c r="I17" s="181">
        <v>0</v>
      </c>
      <c r="J17" s="171">
        <f t="shared" si="3"/>
        <v>0</v>
      </c>
      <c r="K17" s="1"/>
      <c r="L17" s="1"/>
      <c r="M17" s="171">
        <f t="shared" si="4"/>
        <v>0</v>
      </c>
    </row>
    <row r="18" spans="1:13" s="11" customFormat="1" ht="30" customHeight="1">
      <c r="A18" s="160">
        <v>13</v>
      </c>
      <c r="B18" s="161" t="s">
        <v>582</v>
      </c>
      <c r="C18" s="114">
        <v>0</v>
      </c>
      <c r="D18" s="171">
        <f t="shared" si="0"/>
        <v>0</v>
      </c>
      <c r="E18" s="114">
        <v>0</v>
      </c>
      <c r="F18" s="171">
        <f t="shared" si="1"/>
        <v>0</v>
      </c>
      <c r="G18" s="114">
        <v>0</v>
      </c>
      <c r="H18" s="171">
        <f t="shared" si="2"/>
        <v>0</v>
      </c>
      <c r="I18" s="181">
        <v>0</v>
      </c>
      <c r="J18" s="171">
        <f t="shared" si="3"/>
        <v>0</v>
      </c>
      <c r="K18" s="1"/>
      <c r="L18" s="1"/>
      <c r="M18" s="171">
        <f t="shared" si="4"/>
        <v>0</v>
      </c>
    </row>
    <row r="19" spans="1:13" s="11" customFormat="1" ht="30" customHeight="1">
      <c r="A19" s="160">
        <v>14</v>
      </c>
      <c r="B19" s="161" t="s">
        <v>583</v>
      </c>
      <c r="C19" s="114">
        <v>0</v>
      </c>
      <c r="D19" s="171">
        <f t="shared" si="0"/>
        <v>0</v>
      </c>
      <c r="E19" s="114">
        <v>0</v>
      </c>
      <c r="F19" s="171">
        <f t="shared" si="1"/>
        <v>0</v>
      </c>
      <c r="G19" s="114">
        <v>0</v>
      </c>
      <c r="H19" s="171">
        <f t="shared" si="2"/>
        <v>0</v>
      </c>
      <c r="I19" s="181">
        <v>0</v>
      </c>
      <c r="J19" s="171">
        <f t="shared" si="3"/>
        <v>0</v>
      </c>
      <c r="K19" s="1"/>
      <c r="L19" s="1"/>
      <c r="M19" s="171">
        <f t="shared" si="4"/>
        <v>0</v>
      </c>
    </row>
    <row r="20" spans="1:13" s="11" customFormat="1" ht="30" customHeight="1">
      <c r="A20" s="160">
        <v>15</v>
      </c>
      <c r="B20" s="161" t="s">
        <v>584</v>
      </c>
      <c r="C20" s="114">
        <v>1</v>
      </c>
      <c r="D20" s="171">
        <f t="shared" si="0"/>
        <v>0.2</v>
      </c>
      <c r="E20" s="114">
        <v>1</v>
      </c>
      <c r="F20" s="171">
        <f t="shared" si="1"/>
        <v>0.2</v>
      </c>
      <c r="G20" s="114">
        <v>1</v>
      </c>
      <c r="H20" s="171">
        <f t="shared" si="2"/>
        <v>0.2</v>
      </c>
      <c r="I20" s="181">
        <v>1</v>
      </c>
      <c r="J20" s="171">
        <f t="shared" si="3"/>
        <v>0.2</v>
      </c>
      <c r="K20" s="1"/>
      <c r="L20" s="1"/>
      <c r="M20" s="171">
        <f t="shared" si="4"/>
        <v>0.2</v>
      </c>
    </row>
    <row r="21" spans="1:13" s="11" customFormat="1" ht="30" customHeight="1">
      <c r="A21" s="160">
        <v>16</v>
      </c>
      <c r="B21" s="161" t="s">
        <v>585</v>
      </c>
      <c r="C21" s="114">
        <v>0</v>
      </c>
      <c r="D21" s="171">
        <f t="shared" si="0"/>
        <v>0</v>
      </c>
      <c r="E21" s="114">
        <v>0</v>
      </c>
      <c r="F21" s="171">
        <f t="shared" si="1"/>
        <v>0</v>
      </c>
      <c r="G21" s="114">
        <v>0</v>
      </c>
      <c r="H21" s="171">
        <f t="shared" si="2"/>
        <v>0</v>
      </c>
      <c r="I21" s="181">
        <v>0</v>
      </c>
      <c r="J21" s="171">
        <f t="shared" si="3"/>
        <v>0</v>
      </c>
      <c r="K21" s="1"/>
      <c r="L21" s="1"/>
      <c r="M21" s="171">
        <f t="shared" si="4"/>
        <v>0</v>
      </c>
    </row>
    <row r="22" spans="1:13" s="11" customFormat="1" ht="30" customHeight="1">
      <c r="A22" s="160">
        <v>17</v>
      </c>
      <c r="B22" s="161" t="s">
        <v>586</v>
      </c>
      <c r="C22" s="114">
        <v>2</v>
      </c>
      <c r="D22" s="171">
        <f t="shared" si="0"/>
        <v>0.4</v>
      </c>
      <c r="E22" s="114">
        <v>2</v>
      </c>
      <c r="F22" s="171">
        <f t="shared" si="1"/>
        <v>0.4</v>
      </c>
      <c r="G22" s="114">
        <v>2</v>
      </c>
      <c r="H22" s="171">
        <f t="shared" si="2"/>
        <v>0.4</v>
      </c>
      <c r="I22" s="181">
        <v>2</v>
      </c>
      <c r="J22" s="171">
        <f t="shared" si="3"/>
        <v>0.4</v>
      </c>
      <c r="K22" s="1"/>
      <c r="L22" s="1"/>
      <c r="M22" s="171">
        <f t="shared" si="4"/>
        <v>0.4</v>
      </c>
    </row>
    <row r="23" spans="1:13" s="11" customFormat="1" ht="30" customHeight="1">
      <c r="A23" s="160">
        <v>18</v>
      </c>
      <c r="B23" s="161" t="s">
        <v>587</v>
      </c>
      <c r="C23" s="114">
        <v>0</v>
      </c>
      <c r="D23" s="171">
        <f t="shared" si="0"/>
        <v>0</v>
      </c>
      <c r="E23" s="114">
        <v>0</v>
      </c>
      <c r="F23" s="171">
        <f t="shared" si="1"/>
        <v>0</v>
      </c>
      <c r="G23" s="114">
        <v>0</v>
      </c>
      <c r="H23" s="171">
        <f t="shared" si="2"/>
        <v>0</v>
      </c>
      <c r="I23" s="181">
        <v>0</v>
      </c>
      <c r="J23" s="171">
        <f t="shared" si="3"/>
        <v>0</v>
      </c>
      <c r="K23" s="1"/>
      <c r="L23" s="1"/>
      <c r="M23" s="171">
        <f t="shared" si="4"/>
        <v>0</v>
      </c>
    </row>
    <row r="24" spans="1:13" s="11" customFormat="1" ht="30" customHeight="1">
      <c r="A24" s="160">
        <v>19</v>
      </c>
      <c r="B24" s="161" t="s">
        <v>588</v>
      </c>
      <c r="C24" s="114">
        <v>3</v>
      </c>
      <c r="D24" s="171">
        <f t="shared" si="0"/>
        <v>0.6</v>
      </c>
      <c r="E24" s="114">
        <v>3</v>
      </c>
      <c r="F24" s="171">
        <f t="shared" si="1"/>
        <v>0.6</v>
      </c>
      <c r="G24" s="114">
        <v>3</v>
      </c>
      <c r="H24" s="171">
        <f t="shared" si="2"/>
        <v>0.6</v>
      </c>
      <c r="I24" s="181">
        <v>3</v>
      </c>
      <c r="J24" s="171">
        <f t="shared" si="3"/>
        <v>0.6</v>
      </c>
      <c r="K24" s="1"/>
      <c r="L24" s="1"/>
      <c r="M24" s="171">
        <f t="shared" si="4"/>
        <v>0.6</v>
      </c>
    </row>
    <row r="25" spans="1:13" s="58" customFormat="1" ht="30" customHeight="1">
      <c r="A25" s="160">
        <v>20</v>
      </c>
      <c r="B25" s="161" t="s">
        <v>589</v>
      </c>
      <c r="C25" s="157">
        <v>0</v>
      </c>
      <c r="D25" s="171">
        <f t="shared" si="0"/>
        <v>0</v>
      </c>
      <c r="E25" s="157">
        <v>0</v>
      </c>
      <c r="F25" s="171">
        <f t="shared" si="1"/>
        <v>0</v>
      </c>
      <c r="G25" s="157">
        <v>0</v>
      </c>
      <c r="H25" s="171">
        <f t="shared" si="2"/>
        <v>0</v>
      </c>
      <c r="I25" s="177">
        <v>0</v>
      </c>
      <c r="J25" s="171">
        <f t="shared" si="3"/>
        <v>0</v>
      </c>
      <c r="K25" s="57"/>
      <c r="L25" s="57"/>
      <c r="M25" s="171">
        <f t="shared" si="4"/>
        <v>0</v>
      </c>
    </row>
    <row r="26" spans="1:13" s="58" customFormat="1" ht="30" customHeight="1">
      <c r="A26" s="160">
        <v>21</v>
      </c>
      <c r="B26" s="162" t="s">
        <v>590</v>
      </c>
      <c r="C26" s="157">
        <v>0</v>
      </c>
      <c r="D26" s="171">
        <f t="shared" si="0"/>
        <v>0</v>
      </c>
      <c r="E26" s="157">
        <v>0</v>
      </c>
      <c r="F26" s="171">
        <f t="shared" si="1"/>
        <v>0</v>
      </c>
      <c r="G26" s="157">
        <v>0</v>
      </c>
      <c r="H26" s="171">
        <f t="shared" si="2"/>
        <v>0</v>
      </c>
      <c r="I26" s="177">
        <v>0</v>
      </c>
      <c r="J26" s="171">
        <f t="shared" si="3"/>
        <v>0</v>
      </c>
      <c r="K26" s="57"/>
      <c r="L26" s="57"/>
      <c r="M26" s="171">
        <f t="shared" si="4"/>
        <v>0</v>
      </c>
    </row>
    <row r="27" spans="1:13" s="11" customFormat="1" ht="30" customHeight="1">
      <c r="A27" s="160">
        <v>22</v>
      </c>
      <c r="B27" s="162" t="s">
        <v>591</v>
      </c>
      <c r="C27" s="114">
        <v>0</v>
      </c>
      <c r="D27" s="171">
        <f t="shared" si="0"/>
        <v>0</v>
      </c>
      <c r="E27" s="114">
        <v>0</v>
      </c>
      <c r="F27" s="171">
        <f t="shared" si="1"/>
        <v>0</v>
      </c>
      <c r="G27" s="114">
        <v>0</v>
      </c>
      <c r="H27" s="171">
        <f t="shared" si="2"/>
        <v>0</v>
      </c>
      <c r="I27" s="181">
        <v>0</v>
      </c>
      <c r="J27" s="171">
        <f t="shared" si="3"/>
        <v>0</v>
      </c>
      <c r="K27" s="1"/>
      <c r="L27" s="1"/>
      <c r="M27" s="171">
        <f t="shared" si="4"/>
        <v>0</v>
      </c>
    </row>
    <row r="28" spans="1:13" s="11" customFormat="1" ht="30" customHeight="1">
      <c r="A28" s="160">
        <v>23</v>
      </c>
      <c r="B28" s="162" t="s">
        <v>592</v>
      </c>
      <c r="C28" s="114">
        <v>0</v>
      </c>
      <c r="D28" s="171">
        <f t="shared" si="0"/>
        <v>0</v>
      </c>
      <c r="E28" s="114">
        <v>0</v>
      </c>
      <c r="F28" s="171">
        <f t="shared" si="1"/>
        <v>0</v>
      </c>
      <c r="G28" s="114">
        <v>0</v>
      </c>
      <c r="H28" s="171">
        <f t="shared" si="2"/>
        <v>0</v>
      </c>
      <c r="I28" s="181">
        <v>0</v>
      </c>
      <c r="J28" s="171">
        <f t="shared" si="3"/>
        <v>0</v>
      </c>
      <c r="K28" s="1"/>
      <c r="L28" s="1"/>
      <c r="M28" s="171">
        <f t="shared" si="4"/>
        <v>0</v>
      </c>
    </row>
    <row r="29" spans="1:13" s="11" customFormat="1" ht="30" customHeight="1">
      <c r="A29" s="160">
        <v>24</v>
      </c>
      <c r="B29" s="161" t="s">
        <v>593</v>
      </c>
      <c r="C29" s="114">
        <v>0</v>
      </c>
      <c r="D29" s="171">
        <f t="shared" si="0"/>
        <v>0</v>
      </c>
      <c r="E29" s="114">
        <v>0</v>
      </c>
      <c r="F29" s="171">
        <f t="shared" si="1"/>
        <v>0</v>
      </c>
      <c r="G29" s="114">
        <v>0</v>
      </c>
      <c r="H29" s="171">
        <f t="shared" si="2"/>
        <v>0</v>
      </c>
      <c r="I29" s="181">
        <v>0</v>
      </c>
      <c r="J29" s="171">
        <f t="shared" si="3"/>
        <v>0</v>
      </c>
      <c r="K29" s="162"/>
      <c r="L29" s="162"/>
      <c r="M29" s="171">
        <f t="shared" si="4"/>
        <v>0</v>
      </c>
    </row>
    <row r="30" spans="1:13" s="11" customFormat="1" ht="30" customHeight="1">
      <c r="A30" s="163"/>
      <c r="B30" s="159"/>
      <c r="C30" s="164"/>
      <c r="D30" s="164"/>
      <c r="E30" s="118"/>
      <c r="F30" s="164"/>
      <c r="G30" s="164"/>
      <c r="H30" s="164"/>
      <c r="I30" s="164"/>
      <c r="J30" s="164"/>
      <c r="K30" s="164"/>
      <c r="L30" s="164"/>
    </row>
    <row r="31" spans="1:13" ht="24.95" customHeight="1">
      <c r="E31" s="28"/>
    </row>
  </sheetData>
  <mergeCells count="6">
    <mergeCell ref="K2:L2"/>
    <mergeCell ref="A1:L1"/>
    <mergeCell ref="C2:D2"/>
    <mergeCell ref="E2:F2"/>
    <mergeCell ref="G2:H2"/>
    <mergeCell ref="I2:J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62"/>
  <sheetViews>
    <sheetView tabSelected="1" workbookViewId="0">
      <selection activeCell="O46" sqref="O46"/>
    </sheetView>
  </sheetViews>
  <sheetFormatPr defaultRowHeight="24.95" customHeight="1"/>
  <cols>
    <col min="1" max="1" width="6.42578125" style="21" bestFit="1" customWidth="1"/>
    <col min="2" max="2" width="25.42578125" style="14" customWidth="1"/>
    <col min="3" max="6" width="8.7109375" style="5" customWidth="1"/>
    <col min="7" max="7" width="8.7109375" style="28" customWidth="1"/>
    <col min="8" max="13" width="8.7109375" style="5" customWidth="1"/>
    <col min="14" max="16384" width="9.140625" style="5"/>
  </cols>
  <sheetData>
    <row r="1" spans="1:13" s="11" customFormat="1" ht="18.75">
      <c r="A1" s="205" t="s">
        <v>674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3" s="75" customFormat="1" ht="28.5" customHeight="1">
      <c r="A2" s="82"/>
      <c r="B2" s="78" t="s">
        <v>154</v>
      </c>
      <c r="C2" s="209" t="s">
        <v>712</v>
      </c>
      <c r="D2" s="209"/>
      <c r="E2" s="209" t="s">
        <v>713</v>
      </c>
      <c r="F2" s="209"/>
      <c r="G2" s="210" t="s">
        <v>714</v>
      </c>
      <c r="H2" s="211"/>
      <c r="I2" s="210" t="s">
        <v>715</v>
      </c>
      <c r="J2" s="211"/>
      <c r="K2" s="209" t="s">
        <v>710</v>
      </c>
      <c r="L2" s="209"/>
      <c r="M2" s="74"/>
    </row>
    <row r="3" spans="1:13" s="11" customFormat="1" ht="21">
      <c r="A3" s="34"/>
      <c r="B3" s="33" t="s">
        <v>657</v>
      </c>
      <c r="C3" s="84" t="s">
        <v>656</v>
      </c>
      <c r="D3" s="36" t="s">
        <v>155</v>
      </c>
      <c r="E3" s="84" t="s">
        <v>656</v>
      </c>
      <c r="F3" s="36" t="s">
        <v>155</v>
      </c>
      <c r="G3" s="93" t="s">
        <v>656</v>
      </c>
      <c r="H3" s="36" t="s">
        <v>155</v>
      </c>
      <c r="I3" s="84" t="s">
        <v>656</v>
      </c>
      <c r="J3" s="36" t="s">
        <v>155</v>
      </c>
      <c r="K3" s="85" t="s">
        <v>656</v>
      </c>
      <c r="L3" s="36" t="s">
        <v>155</v>
      </c>
      <c r="M3" s="49"/>
    </row>
    <row r="4" spans="1:13" s="11" customFormat="1" ht="15">
      <c r="A4" s="80"/>
      <c r="B4" s="61" t="s">
        <v>156</v>
      </c>
      <c r="C4" s="26">
        <v>5</v>
      </c>
      <c r="D4" s="51"/>
      <c r="E4" s="26">
        <v>5</v>
      </c>
      <c r="F4" s="51"/>
      <c r="G4" s="26">
        <v>5</v>
      </c>
      <c r="H4" s="51"/>
      <c r="I4" s="176">
        <v>5</v>
      </c>
      <c r="J4" s="52"/>
      <c r="K4" s="52"/>
      <c r="L4" s="52"/>
      <c r="M4" s="37" t="s">
        <v>157</v>
      </c>
    </row>
    <row r="5" spans="1:13" s="56" customFormat="1" ht="15.75">
      <c r="A5" s="20" t="s">
        <v>158</v>
      </c>
      <c r="B5" s="12" t="s">
        <v>143</v>
      </c>
      <c r="C5" s="169"/>
      <c r="D5" s="55"/>
      <c r="E5" s="173"/>
      <c r="F5" s="55"/>
      <c r="G5" s="173"/>
      <c r="H5" s="55"/>
      <c r="I5" s="180"/>
      <c r="J5" s="55"/>
      <c r="K5" s="55"/>
      <c r="L5" s="55"/>
      <c r="M5" s="55"/>
    </row>
    <row r="6" spans="1:13" s="11" customFormat="1" ht="30" customHeight="1">
      <c r="A6" s="166">
        <v>1</v>
      </c>
      <c r="B6" s="165" t="s">
        <v>594</v>
      </c>
      <c r="C6" s="114">
        <v>0</v>
      </c>
      <c r="D6" s="171">
        <f>C6/5</f>
        <v>0</v>
      </c>
      <c r="E6" s="114">
        <v>0</v>
      </c>
      <c r="F6" s="171">
        <f>E6/5</f>
        <v>0</v>
      </c>
      <c r="G6" s="114">
        <v>0</v>
      </c>
      <c r="H6" s="171">
        <f>G6/5</f>
        <v>0</v>
      </c>
      <c r="I6" s="181">
        <v>0</v>
      </c>
      <c r="J6" s="171">
        <f>I6/5</f>
        <v>0</v>
      </c>
      <c r="K6" s="1"/>
      <c r="L6" s="1"/>
      <c r="M6" s="171">
        <f>SUM(D6+F6+H6+J6)/4</f>
        <v>0</v>
      </c>
    </row>
    <row r="7" spans="1:13" s="11" customFormat="1" ht="30" customHeight="1">
      <c r="A7" s="166">
        <v>2</v>
      </c>
      <c r="B7" s="165" t="s">
        <v>595</v>
      </c>
      <c r="C7" s="114">
        <v>0</v>
      </c>
      <c r="D7" s="171">
        <f t="shared" ref="D7:D62" si="0">C7/5</f>
        <v>0</v>
      </c>
      <c r="E7" s="114">
        <v>0</v>
      </c>
      <c r="F7" s="171">
        <f t="shared" ref="F7:F62" si="1">E7/5</f>
        <v>0</v>
      </c>
      <c r="G7" s="114">
        <v>0</v>
      </c>
      <c r="H7" s="171">
        <f t="shared" ref="H7:H62" si="2">G7/5</f>
        <v>0</v>
      </c>
      <c r="I7" s="181">
        <v>0</v>
      </c>
      <c r="J7" s="171">
        <f t="shared" ref="J7:J62" si="3">I7/5</f>
        <v>0</v>
      </c>
      <c r="K7" s="1"/>
      <c r="L7" s="1"/>
      <c r="M7" s="171">
        <f t="shared" ref="M7:M62" si="4">SUM(D7+F7+H7+J7)/4</f>
        <v>0</v>
      </c>
    </row>
    <row r="8" spans="1:13" s="11" customFormat="1" ht="30" customHeight="1">
      <c r="A8" s="166">
        <v>3</v>
      </c>
      <c r="B8" s="165" t="s">
        <v>596</v>
      </c>
      <c r="C8" s="114">
        <v>0</v>
      </c>
      <c r="D8" s="171">
        <f t="shared" si="0"/>
        <v>0</v>
      </c>
      <c r="E8" s="114">
        <v>0</v>
      </c>
      <c r="F8" s="171">
        <f t="shared" si="1"/>
        <v>0</v>
      </c>
      <c r="G8" s="114">
        <v>0</v>
      </c>
      <c r="H8" s="171">
        <f t="shared" si="2"/>
        <v>0</v>
      </c>
      <c r="I8" s="181">
        <v>0</v>
      </c>
      <c r="J8" s="171">
        <f t="shared" si="3"/>
        <v>0</v>
      </c>
      <c r="K8" s="1"/>
      <c r="L8" s="1"/>
      <c r="M8" s="171">
        <f t="shared" si="4"/>
        <v>0</v>
      </c>
    </row>
    <row r="9" spans="1:13" s="11" customFormat="1" ht="30" customHeight="1">
      <c r="A9" s="166">
        <v>4</v>
      </c>
      <c r="B9" s="165" t="s">
        <v>781</v>
      </c>
      <c r="C9" s="114">
        <v>0</v>
      </c>
      <c r="D9" s="171">
        <f t="shared" si="0"/>
        <v>0</v>
      </c>
      <c r="E9" s="114">
        <v>0</v>
      </c>
      <c r="F9" s="171">
        <f t="shared" si="1"/>
        <v>0</v>
      </c>
      <c r="G9" s="114">
        <v>0</v>
      </c>
      <c r="H9" s="171">
        <f t="shared" si="2"/>
        <v>0</v>
      </c>
      <c r="I9" s="181">
        <v>0</v>
      </c>
      <c r="J9" s="171">
        <f t="shared" si="3"/>
        <v>0</v>
      </c>
      <c r="K9" s="1"/>
      <c r="L9" s="1"/>
      <c r="M9" s="171">
        <f t="shared" si="4"/>
        <v>0</v>
      </c>
    </row>
    <row r="10" spans="1:13" s="11" customFormat="1" ht="30" customHeight="1">
      <c r="A10" s="166">
        <v>5</v>
      </c>
      <c r="B10" s="165" t="s">
        <v>597</v>
      </c>
      <c r="C10" s="114">
        <v>0</v>
      </c>
      <c r="D10" s="171">
        <f t="shared" si="0"/>
        <v>0</v>
      </c>
      <c r="E10" s="114">
        <v>0</v>
      </c>
      <c r="F10" s="171">
        <f t="shared" si="1"/>
        <v>0</v>
      </c>
      <c r="G10" s="114">
        <v>0</v>
      </c>
      <c r="H10" s="171">
        <f t="shared" si="2"/>
        <v>0</v>
      </c>
      <c r="I10" s="181">
        <v>0</v>
      </c>
      <c r="J10" s="171">
        <f t="shared" si="3"/>
        <v>0</v>
      </c>
      <c r="K10" s="1"/>
      <c r="L10" s="1"/>
      <c r="M10" s="171">
        <f t="shared" si="4"/>
        <v>0</v>
      </c>
    </row>
    <row r="11" spans="1:13" s="11" customFormat="1" ht="30" customHeight="1">
      <c r="A11" s="166">
        <v>6</v>
      </c>
      <c r="B11" s="165" t="s">
        <v>598</v>
      </c>
      <c r="C11" s="114">
        <v>0</v>
      </c>
      <c r="D11" s="171">
        <f t="shared" si="0"/>
        <v>0</v>
      </c>
      <c r="E11" s="114">
        <v>0</v>
      </c>
      <c r="F11" s="171">
        <f t="shared" si="1"/>
        <v>0</v>
      </c>
      <c r="G11" s="114">
        <v>0</v>
      </c>
      <c r="H11" s="171">
        <f t="shared" si="2"/>
        <v>0</v>
      </c>
      <c r="I11" s="181">
        <v>0</v>
      </c>
      <c r="J11" s="171">
        <f t="shared" si="3"/>
        <v>0</v>
      </c>
      <c r="K11" s="1"/>
      <c r="L11" s="1"/>
      <c r="M11" s="171">
        <f t="shared" si="4"/>
        <v>0</v>
      </c>
    </row>
    <row r="12" spans="1:13" s="11" customFormat="1" ht="30" customHeight="1">
      <c r="A12" s="166">
        <v>7</v>
      </c>
      <c r="B12" s="165" t="s">
        <v>599</v>
      </c>
      <c r="C12" s="114">
        <v>0</v>
      </c>
      <c r="D12" s="171">
        <f t="shared" si="0"/>
        <v>0</v>
      </c>
      <c r="E12" s="114">
        <v>0</v>
      </c>
      <c r="F12" s="171">
        <f t="shared" si="1"/>
        <v>0</v>
      </c>
      <c r="G12" s="114">
        <v>0</v>
      </c>
      <c r="H12" s="171">
        <f t="shared" si="2"/>
        <v>0</v>
      </c>
      <c r="I12" s="181">
        <v>0</v>
      </c>
      <c r="J12" s="171">
        <f t="shared" si="3"/>
        <v>0</v>
      </c>
      <c r="K12" s="1"/>
      <c r="L12" s="1"/>
      <c r="M12" s="171">
        <f t="shared" si="4"/>
        <v>0</v>
      </c>
    </row>
    <row r="13" spans="1:13" s="11" customFormat="1" ht="30" customHeight="1">
      <c r="A13" s="166">
        <v>8</v>
      </c>
      <c r="B13" s="165" t="s">
        <v>600</v>
      </c>
      <c r="C13" s="114">
        <v>0</v>
      </c>
      <c r="D13" s="171">
        <f t="shared" si="0"/>
        <v>0</v>
      </c>
      <c r="E13" s="114">
        <v>0</v>
      </c>
      <c r="F13" s="171">
        <f t="shared" si="1"/>
        <v>0</v>
      </c>
      <c r="G13" s="114">
        <v>0</v>
      </c>
      <c r="H13" s="171">
        <f t="shared" si="2"/>
        <v>0</v>
      </c>
      <c r="I13" s="181">
        <v>0</v>
      </c>
      <c r="J13" s="171">
        <f t="shared" si="3"/>
        <v>0</v>
      </c>
      <c r="K13" s="1"/>
      <c r="L13" s="1"/>
      <c r="M13" s="171">
        <f t="shared" si="4"/>
        <v>0</v>
      </c>
    </row>
    <row r="14" spans="1:13" s="11" customFormat="1" ht="30" customHeight="1">
      <c r="A14" s="166">
        <v>9</v>
      </c>
      <c r="B14" s="165" t="s">
        <v>601</v>
      </c>
      <c r="C14" s="114">
        <v>0</v>
      </c>
      <c r="D14" s="171">
        <f t="shared" si="0"/>
        <v>0</v>
      </c>
      <c r="E14" s="114">
        <v>0</v>
      </c>
      <c r="F14" s="171">
        <f t="shared" si="1"/>
        <v>0</v>
      </c>
      <c r="G14" s="114">
        <v>0</v>
      </c>
      <c r="H14" s="171">
        <f t="shared" si="2"/>
        <v>0</v>
      </c>
      <c r="I14" s="181">
        <v>0</v>
      </c>
      <c r="J14" s="171">
        <f t="shared" si="3"/>
        <v>0</v>
      </c>
      <c r="K14" s="1"/>
      <c r="L14" s="1"/>
      <c r="M14" s="171">
        <f t="shared" si="4"/>
        <v>0</v>
      </c>
    </row>
    <row r="15" spans="1:13" s="11" customFormat="1" ht="30" customHeight="1">
      <c r="A15" s="166">
        <v>10</v>
      </c>
      <c r="B15" s="165" t="s">
        <v>602</v>
      </c>
      <c r="C15" s="114">
        <v>0</v>
      </c>
      <c r="D15" s="171">
        <f t="shared" si="0"/>
        <v>0</v>
      </c>
      <c r="E15" s="114">
        <v>0</v>
      </c>
      <c r="F15" s="171">
        <f t="shared" si="1"/>
        <v>0</v>
      </c>
      <c r="G15" s="114">
        <v>0</v>
      </c>
      <c r="H15" s="171">
        <f t="shared" si="2"/>
        <v>0</v>
      </c>
      <c r="I15" s="181">
        <v>0</v>
      </c>
      <c r="J15" s="171">
        <f t="shared" si="3"/>
        <v>0</v>
      </c>
      <c r="K15" s="1"/>
      <c r="L15" s="1"/>
      <c r="M15" s="171">
        <f t="shared" si="4"/>
        <v>0</v>
      </c>
    </row>
    <row r="16" spans="1:13" s="11" customFormat="1" ht="30" customHeight="1">
      <c r="A16" s="166">
        <v>11</v>
      </c>
      <c r="B16" s="165" t="s">
        <v>603</v>
      </c>
      <c r="C16" s="114">
        <v>0</v>
      </c>
      <c r="D16" s="171">
        <f t="shared" si="0"/>
        <v>0</v>
      </c>
      <c r="E16" s="114">
        <v>0</v>
      </c>
      <c r="F16" s="171">
        <f t="shared" si="1"/>
        <v>0</v>
      </c>
      <c r="G16" s="114">
        <v>0</v>
      </c>
      <c r="H16" s="171">
        <f t="shared" si="2"/>
        <v>0</v>
      </c>
      <c r="I16" s="181">
        <v>0</v>
      </c>
      <c r="J16" s="171">
        <f t="shared" si="3"/>
        <v>0</v>
      </c>
      <c r="K16" s="1"/>
      <c r="L16" s="1"/>
      <c r="M16" s="171">
        <f t="shared" si="4"/>
        <v>0</v>
      </c>
    </row>
    <row r="17" spans="1:13" s="11" customFormat="1" ht="30" customHeight="1">
      <c r="A17" s="166">
        <v>12</v>
      </c>
      <c r="B17" s="165" t="s">
        <v>604</v>
      </c>
      <c r="C17" s="114">
        <v>0</v>
      </c>
      <c r="D17" s="171">
        <f t="shared" si="0"/>
        <v>0</v>
      </c>
      <c r="E17" s="114">
        <v>0</v>
      </c>
      <c r="F17" s="171">
        <f t="shared" si="1"/>
        <v>0</v>
      </c>
      <c r="G17" s="114">
        <v>0</v>
      </c>
      <c r="H17" s="171">
        <f t="shared" si="2"/>
        <v>0</v>
      </c>
      <c r="I17" s="181">
        <v>0</v>
      </c>
      <c r="J17" s="171">
        <f t="shared" si="3"/>
        <v>0</v>
      </c>
      <c r="K17" s="1"/>
      <c r="L17" s="1"/>
      <c r="M17" s="171">
        <f t="shared" si="4"/>
        <v>0</v>
      </c>
    </row>
    <row r="18" spans="1:13" s="11" customFormat="1" ht="30" customHeight="1">
      <c r="A18" s="166">
        <v>13</v>
      </c>
      <c r="B18" s="165" t="s">
        <v>605</v>
      </c>
      <c r="C18" s="114">
        <v>0</v>
      </c>
      <c r="D18" s="171">
        <f t="shared" si="0"/>
        <v>0</v>
      </c>
      <c r="E18" s="114">
        <v>0</v>
      </c>
      <c r="F18" s="171">
        <f t="shared" si="1"/>
        <v>0</v>
      </c>
      <c r="G18" s="114">
        <v>0</v>
      </c>
      <c r="H18" s="171">
        <f t="shared" si="2"/>
        <v>0</v>
      </c>
      <c r="I18" s="181">
        <v>0</v>
      </c>
      <c r="J18" s="171">
        <f t="shared" si="3"/>
        <v>0</v>
      </c>
      <c r="K18" s="1"/>
      <c r="L18" s="1"/>
      <c r="M18" s="171">
        <f t="shared" si="4"/>
        <v>0</v>
      </c>
    </row>
    <row r="19" spans="1:13" s="11" customFormat="1" ht="30" customHeight="1">
      <c r="A19" s="166">
        <v>14</v>
      </c>
      <c r="B19" s="165" t="s">
        <v>606</v>
      </c>
      <c r="C19" s="114">
        <v>0</v>
      </c>
      <c r="D19" s="171">
        <f t="shared" si="0"/>
        <v>0</v>
      </c>
      <c r="E19" s="114">
        <v>0</v>
      </c>
      <c r="F19" s="171">
        <f t="shared" si="1"/>
        <v>0</v>
      </c>
      <c r="G19" s="114">
        <v>0</v>
      </c>
      <c r="H19" s="171">
        <f t="shared" si="2"/>
        <v>0</v>
      </c>
      <c r="I19" s="181">
        <v>0</v>
      </c>
      <c r="J19" s="171">
        <f t="shared" si="3"/>
        <v>0</v>
      </c>
      <c r="K19" s="1"/>
      <c r="L19" s="1"/>
      <c r="M19" s="171">
        <f t="shared" si="4"/>
        <v>0</v>
      </c>
    </row>
    <row r="20" spans="1:13" s="11" customFormat="1" ht="30" customHeight="1">
      <c r="A20" s="166">
        <v>15</v>
      </c>
      <c r="B20" s="165" t="s">
        <v>607</v>
      </c>
      <c r="C20" s="114">
        <v>0</v>
      </c>
      <c r="D20" s="171">
        <f t="shared" si="0"/>
        <v>0</v>
      </c>
      <c r="E20" s="114">
        <v>0</v>
      </c>
      <c r="F20" s="171">
        <f t="shared" si="1"/>
        <v>0</v>
      </c>
      <c r="G20" s="114">
        <v>0</v>
      </c>
      <c r="H20" s="171">
        <f t="shared" si="2"/>
        <v>0</v>
      </c>
      <c r="I20" s="181">
        <v>0</v>
      </c>
      <c r="J20" s="171">
        <f t="shared" si="3"/>
        <v>0</v>
      </c>
      <c r="K20" s="1"/>
      <c r="L20" s="1"/>
      <c r="M20" s="171">
        <f t="shared" si="4"/>
        <v>0</v>
      </c>
    </row>
    <row r="21" spans="1:13" s="11" customFormat="1" ht="30" customHeight="1">
      <c r="A21" s="166">
        <v>16</v>
      </c>
      <c r="B21" s="165" t="s">
        <v>335</v>
      </c>
      <c r="C21" s="114">
        <v>3</v>
      </c>
      <c r="D21" s="171">
        <f t="shared" si="0"/>
        <v>0.6</v>
      </c>
      <c r="E21" s="114">
        <v>3</v>
      </c>
      <c r="F21" s="171">
        <f t="shared" si="1"/>
        <v>0.6</v>
      </c>
      <c r="G21" s="114">
        <v>3</v>
      </c>
      <c r="H21" s="171">
        <f t="shared" si="2"/>
        <v>0.6</v>
      </c>
      <c r="I21" s="181">
        <v>3</v>
      </c>
      <c r="J21" s="171">
        <f t="shared" si="3"/>
        <v>0.6</v>
      </c>
      <c r="K21" s="1"/>
      <c r="L21" s="1"/>
      <c r="M21" s="171">
        <f t="shared" si="4"/>
        <v>0.6</v>
      </c>
    </row>
    <row r="22" spans="1:13" s="11" customFormat="1" ht="30" customHeight="1">
      <c r="A22" s="166">
        <v>17</v>
      </c>
      <c r="B22" s="165" t="s">
        <v>608</v>
      </c>
      <c r="C22" s="114">
        <v>0</v>
      </c>
      <c r="D22" s="171">
        <f t="shared" si="0"/>
        <v>0</v>
      </c>
      <c r="E22" s="114">
        <v>0</v>
      </c>
      <c r="F22" s="171">
        <f t="shared" si="1"/>
        <v>0</v>
      </c>
      <c r="G22" s="114">
        <v>0</v>
      </c>
      <c r="H22" s="171">
        <f t="shared" si="2"/>
        <v>0</v>
      </c>
      <c r="I22" s="181">
        <v>0</v>
      </c>
      <c r="J22" s="171">
        <f t="shared" si="3"/>
        <v>0</v>
      </c>
      <c r="K22" s="1"/>
      <c r="L22" s="1"/>
      <c r="M22" s="171">
        <f t="shared" si="4"/>
        <v>0</v>
      </c>
    </row>
    <row r="23" spans="1:13" s="11" customFormat="1" ht="30" customHeight="1">
      <c r="A23" s="166">
        <v>18</v>
      </c>
      <c r="B23" s="165" t="s">
        <v>609</v>
      </c>
      <c r="C23" s="114">
        <v>0</v>
      </c>
      <c r="D23" s="171">
        <f t="shared" si="0"/>
        <v>0</v>
      </c>
      <c r="E23" s="114">
        <v>0</v>
      </c>
      <c r="F23" s="171">
        <f t="shared" si="1"/>
        <v>0</v>
      </c>
      <c r="G23" s="114">
        <v>0</v>
      </c>
      <c r="H23" s="171">
        <f t="shared" si="2"/>
        <v>0</v>
      </c>
      <c r="I23" s="181">
        <v>0</v>
      </c>
      <c r="J23" s="171">
        <f t="shared" si="3"/>
        <v>0</v>
      </c>
      <c r="K23" s="1"/>
      <c r="L23" s="1"/>
      <c r="M23" s="171">
        <f t="shared" si="4"/>
        <v>0</v>
      </c>
    </row>
    <row r="24" spans="1:13" s="11" customFormat="1" ht="30" customHeight="1">
      <c r="A24" s="166">
        <v>19</v>
      </c>
      <c r="B24" s="165" t="s">
        <v>610</v>
      </c>
      <c r="C24" s="114">
        <v>0</v>
      </c>
      <c r="D24" s="171">
        <f t="shared" si="0"/>
        <v>0</v>
      </c>
      <c r="E24" s="114">
        <v>0</v>
      </c>
      <c r="F24" s="171">
        <f t="shared" si="1"/>
        <v>0</v>
      </c>
      <c r="G24" s="114">
        <v>0</v>
      </c>
      <c r="H24" s="171">
        <f t="shared" si="2"/>
        <v>0</v>
      </c>
      <c r="I24" s="181">
        <v>0</v>
      </c>
      <c r="J24" s="171">
        <f t="shared" si="3"/>
        <v>0</v>
      </c>
      <c r="K24" s="1"/>
      <c r="L24" s="1"/>
      <c r="M24" s="171">
        <f t="shared" si="4"/>
        <v>0</v>
      </c>
    </row>
    <row r="25" spans="1:13" s="58" customFormat="1" ht="30" customHeight="1">
      <c r="A25" s="166">
        <v>20</v>
      </c>
      <c r="B25" s="165" t="s">
        <v>611</v>
      </c>
      <c r="C25" s="157">
        <v>2</v>
      </c>
      <c r="D25" s="171">
        <f t="shared" si="0"/>
        <v>0.4</v>
      </c>
      <c r="E25" s="157">
        <v>2</v>
      </c>
      <c r="F25" s="171">
        <f t="shared" si="1"/>
        <v>0.4</v>
      </c>
      <c r="G25" s="157">
        <v>2</v>
      </c>
      <c r="H25" s="171">
        <f t="shared" si="2"/>
        <v>0.4</v>
      </c>
      <c r="I25" s="177">
        <v>2</v>
      </c>
      <c r="J25" s="171">
        <f t="shared" si="3"/>
        <v>0.4</v>
      </c>
      <c r="K25" s="57"/>
      <c r="L25" s="57"/>
      <c r="M25" s="171">
        <f t="shared" si="4"/>
        <v>0.4</v>
      </c>
    </row>
    <row r="26" spans="1:13" s="58" customFormat="1" ht="30" customHeight="1">
      <c r="A26" s="166">
        <v>21</v>
      </c>
      <c r="B26" s="165" t="s">
        <v>612</v>
      </c>
      <c r="C26" s="157">
        <v>0</v>
      </c>
      <c r="D26" s="171">
        <f t="shared" si="0"/>
        <v>0</v>
      </c>
      <c r="E26" s="157">
        <v>0</v>
      </c>
      <c r="F26" s="171">
        <f t="shared" si="1"/>
        <v>0</v>
      </c>
      <c r="G26" s="157">
        <v>0</v>
      </c>
      <c r="H26" s="171">
        <f t="shared" si="2"/>
        <v>0</v>
      </c>
      <c r="I26" s="177">
        <v>0</v>
      </c>
      <c r="J26" s="171">
        <f t="shared" si="3"/>
        <v>0</v>
      </c>
      <c r="K26" s="57"/>
      <c r="L26" s="57"/>
      <c r="M26" s="171">
        <f t="shared" si="4"/>
        <v>0</v>
      </c>
    </row>
    <row r="27" spans="1:13" s="11" customFormat="1" ht="30" customHeight="1">
      <c r="A27" s="166">
        <v>22</v>
      </c>
      <c r="B27" s="165" t="s">
        <v>613</v>
      </c>
      <c r="C27" s="114">
        <v>1</v>
      </c>
      <c r="D27" s="171">
        <f t="shared" si="0"/>
        <v>0.2</v>
      </c>
      <c r="E27" s="114">
        <v>1</v>
      </c>
      <c r="F27" s="171">
        <f t="shared" si="1"/>
        <v>0.2</v>
      </c>
      <c r="G27" s="114">
        <v>1</v>
      </c>
      <c r="H27" s="171">
        <f t="shared" si="2"/>
        <v>0.2</v>
      </c>
      <c r="I27" s="181">
        <v>1</v>
      </c>
      <c r="J27" s="171">
        <f t="shared" si="3"/>
        <v>0.2</v>
      </c>
      <c r="K27" s="1"/>
      <c r="L27" s="1"/>
      <c r="M27" s="171">
        <f t="shared" si="4"/>
        <v>0.2</v>
      </c>
    </row>
    <row r="28" spans="1:13" s="11" customFormat="1" ht="30" customHeight="1">
      <c r="A28" s="166">
        <v>23</v>
      </c>
      <c r="B28" s="165" t="s">
        <v>614</v>
      </c>
      <c r="C28" s="114">
        <v>4</v>
      </c>
      <c r="D28" s="171">
        <f t="shared" si="0"/>
        <v>0.8</v>
      </c>
      <c r="E28" s="114">
        <v>4</v>
      </c>
      <c r="F28" s="171">
        <f t="shared" si="1"/>
        <v>0.8</v>
      </c>
      <c r="G28" s="114">
        <v>4</v>
      </c>
      <c r="H28" s="171">
        <f t="shared" si="2"/>
        <v>0.8</v>
      </c>
      <c r="I28" s="181">
        <v>4</v>
      </c>
      <c r="J28" s="171">
        <f t="shared" si="3"/>
        <v>0.8</v>
      </c>
      <c r="K28" s="1"/>
      <c r="L28" s="1"/>
      <c r="M28" s="171">
        <f t="shared" si="4"/>
        <v>0.8</v>
      </c>
    </row>
    <row r="29" spans="1:13" s="11" customFormat="1" ht="30" customHeight="1">
      <c r="A29" s="166">
        <v>24</v>
      </c>
      <c r="B29" s="165" t="s">
        <v>615</v>
      </c>
      <c r="C29" s="114">
        <v>0</v>
      </c>
      <c r="D29" s="171">
        <f t="shared" si="0"/>
        <v>0</v>
      </c>
      <c r="E29" s="114">
        <v>0</v>
      </c>
      <c r="F29" s="171">
        <f t="shared" si="1"/>
        <v>0</v>
      </c>
      <c r="G29" s="114">
        <v>0</v>
      </c>
      <c r="H29" s="171">
        <f t="shared" si="2"/>
        <v>0</v>
      </c>
      <c r="I29" s="181">
        <v>0</v>
      </c>
      <c r="J29" s="171">
        <f t="shared" si="3"/>
        <v>0</v>
      </c>
      <c r="K29" s="1"/>
      <c r="L29" s="1"/>
      <c r="M29" s="171">
        <f t="shared" si="4"/>
        <v>0</v>
      </c>
    </row>
    <row r="30" spans="1:13" s="11" customFormat="1" ht="30" customHeight="1">
      <c r="A30" s="166">
        <v>25</v>
      </c>
      <c r="B30" s="165" t="s">
        <v>616</v>
      </c>
      <c r="C30" s="114">
        <v>0</v>
      </c>
      <c r="D30" s="171">
        <f t="shared" si="0"/>
        <v>0</v>
      </c>
      <c r="E30" s="114">
        <v>0</v>
      </c>
      <c r="F30" s="171">
        <f t="shared" si="1"/>
        <v>0</v>
      </c>
      <c r="G30" s="114">
        <v>0</v>
      </c>
      <c r="H30" s="171">
        <f t="shared" si="2"/>
        <v>0</v>
      </c>
      <c r="I30" s="181">
        <v>0</v>
      </c>
      <c r="J30" s="171">
        <f t="shared" si="3"/>
        <v>0</v>
      </c>
      <c r="K30" s="1"/>
      <c r="L30" s="1"/>
      <c r="M30" s="171">
        <f t="shared" si="4"/>
        <v>0</v>
      </c>
    </row>
    <row r="31" spans="1:13" s="11" customFormat="1" ht="30" customHeight="1">
      <c r="A31" s="166">
        <v>26</v>
      </c>
      <c r="B31" s="165" t="s">
        <v>617</v>
      </c>
      <c r="C31" s="114">
        <v>0</v>
      </c>
      <c r="D31" s="171">
        <f t="shared" si="0"/>
        <v>0</v>
      </c>
      <c r="E31" s="114">
        <v>0</v>
      </c>
      <c r="F31" s="171">
        <f t="shared" si="1"/>
        <v>0</v>
      </c>
      <c r="G31" s="114">
        <v>0</v>
      </c>
      <c r="H31" s="171">
        <f t="shared" si="2"/>
        <v>0</v>
      </c>
      <c r="I31" s="181">
        <v>0</v>
      </c>
      <c r="J31" s="171">
        <f t="shared" si="3"/>
        <v>0</v>
      </c>
      <c r="K31" s="1"/>
      <c r="L31" s="1"/>
      <c r="M31" s="171">
        <f t="shared" si="4"/>
        <v>0</v>
      </c>
    </row>
    <row r="32" spans="1:13" s="11" customFormat="1" ht="30" customHeight="1">
      <c r="A32" s="166">
        <v>27</v>
      </c>
      <c r="B32" s="165" t="s">
        <v>618</v>
      </c>
      <c r="C32" s="114">
        <v>0</v>
      </c>
      <c r="D32" s="171">
        <f t="shared" si="0"/>
        <v>0</v>
      </c>
      <c r="E32" s="114">
        <v>0</v>
      </c>
      <c r="F32" s="171">
        <f t="shared" si="1"/>
        <v>0</v>
      </c>
      <c r="G32" s="114">
        <v>0</v>
      </c>
      <c r="H32" s="171">
        <f t="shared" si="2"/>
        <v>0</v>
      </c>
      <c r="I32" s="181">
        <v>0</v>
      </c>
      <c r="J32" s="171">
        <f t="shared" si="3"/>
        <v>0</v>
      </c>
      <c r="K32" s="1"/>
      <c r="L32" s="1"/>
      <c r="M32" s="171">
        <f t="shared" si="4"/>
        <v>0</v>
      </c>
    </row>
    <row r="33" spans="1:13" s="11" customFormat="1" ht="30" customHeight="1">
      <c r="A33" s="166">
        <v>28</v>
      </c>
      <c r="B33" s="165" t="s">
        <v>619</v>
      </c>
      <c r="C33" s="114">
        <v>0</v>
      </c>
      <c r="D33" s="171">
        <f t="shared" si="0"/>
        <v>0</v>
      </c>
      <c r="E33" s="114">
        <v>0</v>
      </c>
      <c r="F33" s="171">
        <f t="shared" si="1"/>
        <v>0</v>
      </c>
      <c r="G33" s="114">
        <v>0</v>
      </c>
      <c r="H33" s="171">
        <f t="shared" si="2"/>
        <v>0</v>
      </c>
      <c r="I33" s="181">
        <v>0</v>
      </c>
      <c r="J33" s="171">
        <f t="shared" si="3"/>
        <v>0</v>
      </c>
      <c r="K33" s="1"/>
      <c r="L33" s="1"/>
      <c r="M33" s="171">
        <f t="shared" si="4"/>
        <v>0</v>
      </c>
    </row>
    <row r="34" spans="1:13" s="11" customFormat="1" ht="30" customHeight="1">
      <c r="A34" s="166">
        <v>29</v>
      </c>
      <c r="B34" s="165" t="s">
        <v>620</v>
      </c>
      <c r="C34" s="114">
        <v>1</v>
      </c>
      <c r="D34" s="171">
        <f t="shared" si="0"/>
        <v>0.2</v>
      </c>
      <c r="E34" s="114">
        <v>1</v>
      </c>
      <c r="F34" s="171">
        <f t="shared" si="1"/>
        <v>0.2</v>
      </c>
      <c r="G34" s="114">
        <v>1</v>
      </c>
      <c r="H34" s="171">
        <f t="shared" si="2"/>
        <v>0.2</v>
      </c>
      <c r="I34" s="181">
        <v>1</v>
      </c>
      <c r="J34" s="171">
        <f t="shared" si="3"/>
        <v>0.2</v>
      </c>
      <c r="K34" s="1"/>
      <c r="L34" s="1"/>
      <c r="M34" s="171">
        <f t="shared" si="4"/>
        <v>0.2</v>
      </c>
    </row>
    <row r="35" spans="1:13" s="11" customFormat="1" ht="30" customHeight="1">
      <c r="A35" s="166">
        <v>30</v>
      </c>
      <c r="B35" s="165" t="s">
        <v>621</v>
      </c>
      <c r="C35" s="114">
        <v>0</v>
      </c>
      <c r="D35" s="171">
        <f t="shared" si="0"/>
        <v>0</v>
      </c>
      <c r="E35" s="114">
        <v>0</v>
      </c>
      <c r="F35" s="171">
        <f t="shared" si="1"/>
        <v>0</v>
      </c>
      <c r="G35" s="114">
        <v>0</v>
      </c>
      <c r="H35" s="171">
        <f t="shared" si="2"/>
        <v>0</v>
      </c>
      <c r="I35" s="181">
        <v>0</v>
      </c>
      <c r="J35" s="171">
        <f t="shared" si="3"/>
        <v>0</v>
      </c>
      <c r="K35" s="1"/>
      <c r="L35" s="1"/>
      <c r="M35" s="171">
        <f t="shared" si="4"/>
        <v>0</v>
      </c>
    </row>
    <row r="36" spans="1:13" s="11" customFormat="1" ht="30" customHeight="1">
      <c r="A36" s="166">
        <v>31</v>
      </c>
      <c r="B36" s="165" t="s">
        <v>622</v>
      </c>
      <c r="C36" s="114">
        <v>0</v>
      </c>
      <c r="D36" s="171">
        <f t="shared" si="0"/>
        <v>0</v>
      </c>
      <c r="E36" s="114">
        <v>0</v>
      </c>
      <c r="F36" s="171">
        <f t="shared" si="1"/>
        <v>0</v>
      </c>
      <c r="G36" s="114">
        <v>0</v>
      </c>
      <c r="H36" s="171">
        <f t="shared" si="2"/>
        <v>0</v>
      </c>
      <c r="I36" s="181">
        <v>0</v>
      </c>
      <c r="J36" s="171">
        <f t="shared" si="3"/>
        <v>0</v>
      </c>
      <c r="K36" s="1"/>
      <c r="L36" s="1"/>
      <c r="M36" s="171">
        <f t="shared" si="4"/>
        <v>0</v>
      </c>
    </row>
    <row r="37" spans="1:13" s="11" customFormat="1" ht="30" customHeight="1">
      <c r="A37" s="166">
        <v>32</v>
      </c>
      <c r="B37" s="165" t="s">
        <v>623</v>
      </c>
      <c r="C37" s="114">
        <v>0</v>
      </c>
      <c r="D37" s="171">
        <f t="shared" si="0"/>
        <v>0</v>
      </c>
      <c r="E37" s="114">
        <v>0</v>
      </c>
      <c r="F37" s="171">
        <f t="shared" si="1"/>
        <v>0</v>
      </c>
      <c r="G37" s="114">
        <v>0</v>
      </c>
      <c r="H37" s="171">
        <f t="shared" si="2"/>
        <v>0</v>
      </c>
      <c r="I37" s="181">
        <v>0</v>
      </c>
      <c r="J37" s="171">
        <f t="shared" si="3"/>
        <v>0</v>
      </c>
      <c r="K37" s="1"/>
      <c r="L37" s="1"/>
      <c r="M37" s="171">
        <f t="shared" si="4"/>
        <v>0</v>
      </c>
    </row>
    <row r="38" spans="1:13" s="11" customFormat="1" ht="30" customHeight="1">
      <c r="A38" s="166">
        <v>33</v>
      </c>
      <c r="B38" s="165" t="s">
        <v>624</v>
      </c>
      <c r="C38" s="114">
        <v>0</v>
      </c>
      <c r="D38" s="171">
        <f t="shared" si="0"/>
        <v>0</v>
      </c>
      <c r="E38" s="114">
        <v>0</v>
      </c>
      <c r="F38" s="171">
        <f t="shared" si="1"/>
        <v>0</v>
      </c>
      <c r="G38" s="114">
        <v>0</v>
      </c>
      <c r="H38" s="171">
        <f t="shared" si="2"/>
        <v>0</v>
      </c>
      <c r="I38" s="181">
        <v>0</v>
      </c>
      <c r="J38" s="171">
        <f t="shared" si="3"/>
        <v>0</v>
      </c>
      <c r="K38" s="1"/>
      <c r="L38" s="1"/>
      <c r="M38" s="171">
        <f t="shared" si="4"/>
        <v>0</v>
      </c>
    </row>
    <row r="39" spans="1:13" s="11" customFormat="1" ht="30" customHeight="1">
      <c r="A39" s="166">
        <v>34</v>
      </c>
      <c r="B39" s="165" t="s">
        <v>782</v>
      </c>
      <c r="C39" s="114">
        <v>0</v>
      </c>
      <c r="D39" s="171">
        <f t="shared" si="0"/>
        <v>0</v>
      </c>
      <c r="E39" s="114">
        <v>0</v>
      </c>
      <c r="F39" s="171">
        <f t="shared" si="1"/>
        <v>0</v>
      </c>
      <c r="G39" s="114">
        <v>0</v>
      </c>
      <c r="H39" s="171">
        <f t="shared" si="2"/>
        <v>0</v>
      </c>
      <c r="I39" s="181">
        <v>0</v>
      </c>
      <c r="J39" s="171">
        <f t="shared" si="3"/>
        <v>0</v>
      </c>
      <c r="K39" s="1"/>
      <c r="L39" s="1"/>
      <c r="M39" s="171">
        <f t="shared" si="4"/>
        <v>0</v>
      </c>
    </row>
    <row r="40" spans="1:13" s="11" customFormat="1" ht="30" customHeight="1">
      <c r="A40" s="166">
        <v>35</v>
      </c>
      <c r="B40" s="165" t="s">
        <v>625</v>
      </c>
      <c r="C40" s="114">
        <v>0</v>
      </c>
      <c r="D40" s="171">
        <f t="shared" si="0"/>
        <v>0</v>
      </c>
      <c r="E40" s="114">
        <v>0</v>
      </c>
      <c r="F40" s="171">
        <f t="shared" si="1"/>
        <v>0</v>
      </c>
      <c r="G40" s="114">
        <v>0</v>
      </c>
      <c r="H40" s="171">
        <f t="shared" si="2"/>
        <v>0</v>
      </c>
      <c r="I40" s="181">
        <v>0</v>
      </c>
      <c r="J40" s="171">
        <f t="shared" si="3"/>
        <v>0</v>
      </c>
      <c r="K40" s="1"/>
      <c r="L40" s="1"/>
      <c r="M40" s="171">
        <f t="shared" si="4"/>
        <v>0</v>
      </c>
    </row>
    <row r="41" spans="1:13" s="11" customFormat="1" ht="30" customHeight="1">
      <c r="A41" s="166">
        <v>36</v>
      </c>
      <c r="B41" s="165" t="s">
        <v>626</v>
      </c>
      <c r="C41" s="114">
        <v>0</v>
      </c>
      <c r="D41" s="171">
        <f t="shared" si="0"/>
        <v>0</v>
      </c>
      <c r="E41" s="114">
        <v>0</v>
      </c>
      <c r="F41" s="171">
        <f t="shared" si="1"/>
        <v>0</v>
      </c>
      <c r="G41" s="114">
        <v>0</v>
      </c>
      <c r="H41" s="171">
        <f t="shared" si="2"/>
        <v>0</v>
      </c>
      <c r="I41" s="181">
        <v>0</v>
      </c>
      <c r="J41" s="171">
        <f t="shared" si="3"/>
        <v>0</v>
      </c>
      <c r="K41" s="1"/>
      <c r="L41" s="1"/>
      <c r="M41" s="171">
        <f t="shared" si="4"/>
        <v>0</v>
      </c>
    </row>
    <row r="42" spans="1:13" s="11" customFormat="1" ht="30" customHeight="1">
      <c r="A42" s="166">
        <v>37</v>
      </c>
      <c r="B42" s="165" t="s">
        <v>627</v>
      </c>
      <c r="C42" s="114">
        <v>1</v>
      </c>
      <c r="D42" s="171">
        <f t="shared" si="0"/>
        <v>0.2</v>
      </c>
      <c r="E42" s="114">
        <v>1</v>
      </c>
      <c r="F42" s="171">
        <f t="shared" si="1"/>
        <v>0.2</v>
      </c>
      <c r="G42" s="114">
        <v>1</v>
      </c>
      <c r="H42" s="171">
        <f t="shared" si="2"/>
        <v>0.2</v>
      </c>
      <c r="I42" s="181">
        <v>1</v>
      </c>
      <c r="J42" s="171">
        <f t="shared" si="3"/>
        <v>0.2</v>
      </c>
      <c r="K42" s="1"/>
      <c r="L42" s="1"/>
      <c r="M42" s="171">
        <f t="shared" si="4"/>
        <v>0.2</v>
      </c>
    </row>
    <row r="43" spans="1:13" s="11" customFormat="1" ht="30" customHeight="1">
      <c r="A43" s="166">
        <v>38</v>
      </c>
      <c r="B43" s="165" t="s">
        <v>628</v>
      </c>
      <c r="C43" s="114">
        <v>0</v>
      </c>
      <c r="D43" s="171">
        <f t="shared" si="0"/>
        <v>0</v>
      </c>
      <c r="E43" s="114">
        <v>0</v>
      </c>
      <c r="F43" s="171">
        <f t="shared" si="1"/>
        <v>0</v>
      </c>
      <c r="G43" s="114">
        <v>0</v>
      </c>
      <c r="H43" s="171">
        <f t="shared" si="2"/>
        <v>0</v>
      </c>
      <c r="I43" s="181">
        <v>0</v>
      </c>
      <c r="J43" s="171">
        <f t="shared" si="3"/>
        <v>0</v>
      </c>
      <c r="K43" s="1"/>
      <c r="L43" s="1"/>
      <c r="M43" s="171">
        <f t="shared" si="4"/>
        <v>0</v>
      </c>
    </row>
    <row r="44" spans="1:13" s="11" customFormat="1" ht="30" customHeight="1">
      <c r="A44" s="166">
        <v>39</v>
      </c>
      <c r="B44" s="165" t="s">
        <v>629</v>
      </c>
      <c r="C44" s="114">
        <v>0</v>
      </c>
      <c r="D44" s="171">
        <f t="shared" si="0"/>
        <v>0</v>
      </c>
      <c r="E44" s="114">
        <v>0</v>
      </c>
      <c r="F44" s="171">
        <f t="shared" si="1"/>
        <v>0</v>
      </c>
      <c r="G44" s="114">
        <v>0</v>
      </c>
      <c r="H44" s="171">
        <f t="shared" si="2"/>
        <v>0</v>
      </c>
      <c r="I44" s="181">
        <v>0</v>
      </c>
      <c r="J44" s="171">
        <f t="shared" si="3"/>
        <v>0</v>
      </c>
      <c r="K44" s="1"/>
      <c r="L44" s="1"/>
      <c r="M44" s="171">
        <f t="shared" si="4"/>
        <v>0</v>
      </c>
    </row>
    <row r="45" spans="1:13" s="11" customFormat="1" ht="30" customHeight="1">
      <c r="A45" s="166">
        <v>40</v>
      </c>
      <c r="B45" s="165" t="s">
        <v>630</v>
      </c>
      <c r="C45" s="114">
        <v>0</v>
      </c>
      <c r="D45" s="171">
        <f t="shared" si="0"/>
        <v>0</v>
      </c>
      <c r="E45" s="114">
        <v>0</v>
      </c>
      <c r="F45" s="171">
        <f t="shared" si="1"/>
        <v>0</v>
      </c>
      <c r="G45" s="114">
        <v>0</v>
      </c>
      <c r="H45" s="171">
        <f t="shared" si="2"/>
        <v>0</v>
      </c>
      <c r="I45" s="181">
        <v>0</v>
      </c>
      <c r="J45" s="171">
        <f t="shared" si="3"/>
        <v>0</v>
      </c>
      <c r="K45" s="1"/>
      <c r="L45" s="1"/>
      <c r="M45" s="171">
        <f t="shared" si="4"/>
        <v>0</v>
      </c>
    </row>
    <row r="46" spans="1:13" s="11" customFormat="1" ht="30" customHeight="1">
      <c r="A46" s="166">
        <v>41</v>
      </c>
      <c r="B46" s="165" t="s">
        <v>631</v>
      </c>
      <c r="C46" s="114">
        <v>0</v>
      </c>
      <c r="D46" s="171">
        <f t="shared" si="0"/>
        <v>0</v>
      </c>
      <c r="E46" s="114">
        <v>0</v>
      </c>
      <c r="F46" s="171">
        <f t="shared" si="1"/>
        <v>0</v>
      </c>
      <c r="G46" s="114">
        <v>0</v>
      </c>
      <c r="H46" s="171">
        <f t="shared" si="2"/>
        <v>0</v>
      </c>
      <c r="I46" s="181">
        <v>0</v>
      </c>
      <c r="J46" s="171">
        <f t="shared" si="3"/>
        <v>0</v>
      </c>
      <c r="K46" s="1"/>
      <c r="L46" s="1"/>
      <c r="M46" s="171">
        <f t="shared" si="4"/>
        <v>0</v>
      </c>
    </row>
    <row r="47" spans="1:13" s="11" customFormat="1" ht="30" customHeight="1">
      <c r="A47" s="166">
        <v>42</v>
      </c>
      <c r="B47" s="165" t="s">
        <v>632</v>
      </c>
      <c r="C47" s="114">
        <v>3</v>
      </c>
      <c r="D47" s="171">
        <f t="shared" si="0"/>
        <v>0.6</v>
      </c>
      <c r="E47" s="114">
        <v>3</v>
      </c>
      <c r="F47" s="171">
        <f t="shared" si="1"/>
        <v>0.6</v>
      </c>
      <c r="G47" s="114">
        <v>2</v>
      </c>
      <c r="H47" s="171">
        <f t="shared" si="2"/>
        <v>0.4</v>
      </c>
      <c r="I47" s="181">
        <v>3</v>
      </c>
      <c r="J47" s="171">
        <f t="shared" si="3"/>
        <v>0.6</v>
      </c>
      <c r="K47" s="1"/>
      <c r="L47" s="1"/>
      <c r="M47" s="171">
        <f t="shared" si="4"/>
        <v>0.55000000000000004</v>
      </c>
    </row>
    <row r="48" spans="1:13" s="11" customFormat="1" ht="30" customHeight="1">
      <c r="A48" s="166">
        <v>43</v>
      </c>
      <c r="B48" s="165" t="s">
        <v>633</v>
      </c>
      <c r="C48" s="114">
        <v>1</v>
      </c>
      <c r="D48" s="171">
        <f t="shared" si="0"/>
        <v>0.2</v>
      </c>
      <c r="E48" s="114">
        <v>1</v>
      </c>
      <c r="F48" s="171">
        <f t="shared" si="1"/>
        <v>0.2</v>
      </c>
      <c r="G48" s="114">
        <v>1</v>
      </c>
      <c r="H48" s="171">
        <f t="shared" si="2"/>
        <v>0.2</v>
      </c>
      <c r="I48" s="181">
        <v>1</v>
      </c>
      <c r="J48" s="171">
        <f t="shared" si="3"/>
        <v>0.2</v>
      </c>
      <c r="K48" s="1"/>
      <c r="L48" s="1"/>
      <c r="M48" s="171">
        <f t="shared" si="4"/>
        <v>0.2</v>
      </c>
    </row>
    <row r="49" spans="1:13" s="11" customFormat="1" ht="30" customHeight="1">
      <c r="A49" s="166">
        <v>44</v>
      </c>
      <c r="B49" s="165" t="s">
        <v>634</v>
      </c>
      <c r="C49" s="114">
        <v>1</v>
      </c>
      <c r="D49" s="171">
        <f t="shared" si="0"/>
        <v>0.2</v>
      </c>
      <c r="E49" s="114">
        <v>1</v>
      </c>
      <c r="F49" s="171">
        <f t="shared" si="1"/>
        <v>0.2</v>
      </c>
      <c r="G49" s="114">
        <v>1</v>
      </c>
      <c r="H49" s="171">
        <f t="shared" si="2"/>
        <v>0.2</v>
      </c>
      <c r="I49" s="181">
        <v>1</v>
      </c>
      <c r="J49" s="171">
        <f t="shared" si="3"/>
        <v>0.2</v>
      </c>
      <c r="K49" s="1"/>
      <c r="L49" s="1"/>
      <c r="M49" s="171">
        <f t="shared" si="4"/>
        <v>0.2</v>
      </c>
    </row>
    <row r="50" spans="1:13" s="11" customFormat="1" ht="30" customHeight="1">
      <c r="A50" s="166">
        <v>45</v>
      </c>
      <c r="B50" s="165" t="s">
        <v>635</v>
      </c>
      <c r="C50" s="114">
        <v>0</v>
      </c>
      <c r="D50" s="171">
        <f t="shared" si="0"/>
        <v>0</v>
      </c>
      <c r="E50" s="114">
        <v>0</v>
      </c>
      <c r="F50" s="171">
        <f t="shared" si="1"/>
        <v>0</v>
      </c>
      <c r="G50" s="114">
        <v>0</v>
      </c>
      <c r="H50" s="171">
        <f t="shared" si="2"/>
        <v>0</v>
      </c>
      <c r="I50" s="181">
        <v>0</v>
      </c>
      <c r="J50" s="171">
        <f t="shared" si="3"/>
        <v>0</v>
      </c>
      <c r="K50" s="1"/>
      <c r="L50" s="1"/>
      <c r="M50" s="171">
        <f t="shared" si="4"/>
        <v>0</v>
      </c>
    </row>
    <row r="51" spans="1:13" s="11" customFormat="1" ht="30" customHeight="1">
      <c r="A51" s="166">
        <v>46</v>
      </c>
      <c r="B51" s="165" t="s">
        <v>636</v>
      </c>
      <c r="C51" s="114">
        <v>0</v>
      </c>
      <c r="D51" s="171">
        <f t="shared" si="0"/>
        <v>0</v>
      </c>
      <c r="E51" s="114">
        <v>0</v>
      </c>
      <c r="F51" s="171">
        <f t="shared" si="1"/>
        <v>0</v>
      </c>
      <c r="G51" s="114">
        <v>0</v>
      </c>
      <c r="H51" s="171">
        <f t="shared" si="2"/>
        <v>0</v>
      </c>
      <c r="I51" s="181">
        <v>0</v>
      </c>
      <c r="J51" s="171">
        <f t="shared" si="3"/>
        <v>0</v>
      </c>
      <c r="K51" s="1"/>
      <c r="L51" s="1"/>
      <c r="M51" s="171">
        <f t="shared" si="4"/>
        <v>0</v>
      </c>
    </row>
    <row r="52" spans="1:13" ht="30" customHeight="1">
      <c r="A52" s="166">
        <v>47</v>
      </c>
      <c r="B52" s="165" t="s">
        <v>637</v>
      </c>
      <c r="C52" s="99">
        <v>0</v>
      </c>
      <c r="D52" s="171">
        <f t="shared" si="0"/>
        <v>0</v>
      </c>
      <c r="E52" s="114">
        <v>0</v>
      </c>
      <c r="F52" s="171">
        <f t="shared" si="1"/>
        <v>0</v>
      </c>
      <c r="G52" s="114">
        <v>0</v>
      </c>
      <c r="H52" s="171">
        <f t="shared" si="2"/>
        <v>0</v>
      </c>
      <c r="I52" s="181">
        <v>0</v>
      </c>
      <c r="J52" s="171">
        <f t="shared" si="3"/>
        <v>0</v>
      </c>
      <c r="K52" s="9"/>
      <c r="L52" s="9"/>
      <c r="M52" s="171">
        <f t="shared" si="4"/>
        <v>0</v>
      </c>
    </row>
    <row r="53" spans="1:13" ht="30" customHeight="1">
      <c r="A53" s="166">
        <v>48</v>
      </c>
      <c r="B53" s="165" t="s">
        <v>638</v>
      </c>
      <c r="C53" s="99">
        <v>0</v>
      </c>
      <c r="D53" s="171">
        <f t="shared" si="0"/>
        <v>0</v>
      </c>
      <c r="E53" s="114">
        <v>0</v>
      </c>
      <c r="F53" s="171">
        <f t="shared" si="1"/>
        <v>0</v>
      </c>
      <c r="G53" s="114">
        <v>0</v>
      </c>
      <c r="H53" s="171">
        <f t="shared" si="2"/>
        <v>0</v>
      </c>
      <c r="I53" s="181">
        <v>0</v>
      </c>
      <c r="J53" s="171">
        <f t="shared" si="3"/>
        <v>0</v>
      </c>
      <c r="K53" s="9"/>
      <c r="L53" s="9"/>
      <c r="M53" s="171">
        <f t="shared" si="4"/>
        <v>0</v>
      </c>
    </row>
    <row r="54" spans="1:13" ht="30" customHeight="1">
      <c r="A54" s="166">
        <v>49</v>
      </c>
      <c r="B54" s="165" t="s">
        <v>639</v>
      </c>
      <c r="C54" s="99">
        <v>0</v>
      </c>
      <c r="D54" s="171">
        <f t="shared" si="0"/>
        <v>0</v>
      </c>
      <c r="E54" s="114">
        <v>0</v>
      </c>
      <c r="F54" s="171">
        <f t="shared" si="1"/>
        <v>0</v>
      </c>
      <c r="G54" s="114">
        <v>0</v>
      </c>
      <c r="H54" s="171">
        <f t="shared" si="2"/>
        <v>0</v>
      </c>
      <c r="I54" s="181">
        <v>0</v>
      </c>
      <c r="J54" s="171">
        <f t="shared" si="3"/>
        <v>0</v>
      </c>
      <c r="K54" s="9"/>
      <c r="L54" s="9"/>
      <c r="M54" s="171">
        <f t="shared" si="4"/>
        <v>0</v>
      </c>
    </row>
    <row r="55" spans="1:13" ht="30" customHeight="1">
      <c r="A55" s="166">
        <v>50</v>
      </c>
      <c r="B55" s="165" t="s">
        <v>640</v>
      </c>
      <c r="C55" s="99">
        <v>0</v>
      </c>
      <c r="D55" s="171">
        <f t="shared" si="0"/>
        <v>0</v>
      </c>
      <c r="E55" s="114">
        <v>0</v>
      </c>
      <c r="F55" s="171">
        <f t="shared" si="1"/>
        <v>0</v>
      </c>
      <c r="G55" s="114">
        <v>0</v>
      </c>
      <c r="H55" s="171">
        <f t="shared" si="2"/>
        <v>0</v>
      </c>
      <c r="I55" s="181">
        <v>0</v>
      </c>
      <c r="J55" s="171">
        <f t="shared" si="3"/>
        <v>0</v>
      </c>
      <c r="K55" s="9"/>
      <c r="L55" s="9"/>
      <c r="M55" s="171">
        <f t="shared" si="4"/>
        <v>0</v>
      </c>
    </row>
    <row r="56" spans="1:13" ht="30" customHeight="1">
      <c r="A56" s="166">
        <v>51</v>
      </c>
      <c r="B56" s="165" t="s">
        <v>641</v>
      </c>
      <c r="C56" s="99">
        <v>0</v>
      </c>
      <c r="D56" s="171">
        <f t="shared" si="0"/>
        <v>0</v>
      </c>
      <c r="E56" s="114">
        <v>0</v>
      </c>
      <c r="F56" s="171">
        <f t="shared" si="1"/>
        <v>0</v>
      </c>
      <c r="G56" s="114">
        <v>0</v>
      </c>
      <c r="H56" s="171">
        <f t="shared" si="2"/>
        <v>0</v>
      </c>
      <c r="I56" s="181">
        <v>0</v>
      </c>
      <c r="J56" s="171">
        <f t="shared" si="3"/>
        <v>0</v>
      </c>
      <c r="K56" s="9"/>
      <c r="L56" s="9"/>
      <c r="M56" s="171">
        <f t="shared" si="4"/>
        <v>0</v>
      </c>
    </row>
    <row r="57" spans="1:13" ht="30" customHeight="1">
      <c r="A57" s="166">
        <v>52</v>
      </c>
      <c r="B57" s="165" t="s">
        <v>642</v>
      </c>
      <c r="C57" s="99">
        <v>1</v>
      </c>
      <c r="D57" s="171">
        <f t="shared" si="0"/>
        <v>0.2</v>
      </c>
      <c r="E57" s="114">
        <v>1</v>
      </c>
      <c r="F57" s="171">
        <f t="shared" si="1"/>
        <v>0.2</v>
      </c>
      <c r="G57" s="114">
        <v>1</v>
      </c>
      <c r="H57" s="171">
        <f t="shared" si="2"/>
        <v>0.2</v>
      </c>
      <c r="I57" s="181">
        <v>1</v>
      </c>
      <c r="J57" s="171">
        <f t="shared" si="3"/>
        <v>0.2</v>
      </c>
      <c r="K57" s="9"/>
      <c r="L57" s="9"/>
      <c r="M57" s="171">
        <f t="shared" si="4"/>
        <v>0.2</v>
      </c>
    </row>
    <row r="58" spans="1:13" ht="30" customHeight="1">
      <c r="A58" s="166">
        <v>53</v>
      </c>
      <c r="B58" s="165" t="s">
        <v>643</v>
      </c>
      <c r="C58" s="99">
        <v>0</v>
      </c>
      <c r="D58" s="171">
        <f t="shared" si="0"/>
        <v>0</v>
      </c>
      <c r="E58" s="114">
        <v>0</v>
      </c>
      <c r="F58" s="171">
        <f t="shared" si="1"/>
        <v>0</v>
      </c>
      <c r="G58" s="114">
        <v>0</v>
      </c>
      <c r="H58" s="171">
        <f t="shared" si="2"/>
        <v>0</v>
      </c>
      <c r="I58" s="181">
        <v>0</v>
      </c>
      <c r="J58" s="171">
        <f t="shared" si="3"/>
        <v>0</v>
      </c>
      <c r="K58" s="9"/>
      <c r="L58" s="9"/>
      <c r="M58" s="171">
        <f t="shared" si="4"/>
        <v>0</v>
      </c>
    </row>
    <row r="59" spans="1:13" ht="30" customHeight="1">
      <c r="A59" s="166">
        <v>54</v>
      </c>
      <c r="B59" s="165" t="s">
        <v>644</v>
      </c>
      <c r="C59" s="99">
        <v>1</v>
      </c>
      <c r="D59" s="171">
        <f t="shared" si="0"/>
        <v>0.2</v>
      </c>
      <c r="E59" s="114">
        <v>1</v>
      </c>
      <c r="F59" s="171">
        <f t="shared" si="1"/>
        <v>0.2</v>
      </c>
      <c r="G59" s="114">
        <v>1</v>
      </c>
      <c r="H59" s="171">
        <f t="shared" si="2"/>
        <v>0.2</v>
      </c>
      <c r="I59" s="181">
        <v>1</v>
      </c>
      <c r="J59" s="171">
        <f t="shared" si="3"/>
        <v>0.2</v>
      </c>
      <c r="K59" s="9"/>
      <c r="L59" s="9"/>
      <c r="M59" s="171">
        <f t="shared" si="4"/>
        <v>0.2</v>
      </c>
    </row>
    <row r="60" spans="1:13" ht="30" customHeight="1">
      <c r="A60" s="166">
        <v>55</v>
      </c>
      <c r="B60" s="165" t="s">
        <v>645</v>
      </c>
      <c r="C60" s="99">
        <v>0</v>
      </c>
      <c r="D60" s="171">
        <f t="shared" si="0"/>
        <v>0</v>
      </c>
      <c r="E60" s="114">
        <v>0</v>
      </c>
      <c r="F60" s="171">
        <f t="shared" si="1"/>
        <v>0</v>
      </c>
      <c r="G60" s="114">
        <v>0</v>
      </c>
      <c r="H60" s="171">
        <f t="shared" si="2"/>
        <v>0</v>
      </c>
      <c r="I60" s="181">
        <v>0</v>
      </c>
      <c r="J60" s="171">
        <f t="shared" si="3"/>
        <v>0</v>
      </c>
      <c r="K60" s="9"/>
      <c r="L60" s="9"/>
      <c r="M60" s="171">
        <f t="shared" si="4"/>
        <v>0</v>
      </c>
    </row>
    <row r="61" spans="1:13" ht="30" customHeight="1">
      <c r="A61" s="166">
        <v>56</v>
      </c>
      <c r="B61" s="165" t="s">
        <v>646</v>
      </c>
      <c r="C61" s="99">
        <v>0</v>
      </c>
      <c r="D61" s="171">
        <f t="shared" si="0"/>
        <v>0</v>
      </c>
      <c r="E61" s="114">
        <v>0</v>
      </c>
      <c r="F61" s="171">
        <f t="shared" si="1"/>
        <v>0</v>
      </c>
      <c r="G61" s="114">
        <v>0</v>
      </c>
      <c r="H61" s="171">
        <f t="shared" si="2"/>
        <v>0</v>
      </c>
      <c r="I61" s="181">
        <v>0</v>
      </c>
      <c r="J61" s="171">
        <f t="shared" si="3"/>
        <v>0</v>
      </c>
      <c r="K61" s="9"/>
      <c r="L61" s="9"/>
      <c r="M61" s="171">
        <f t="shared" si="4"/>
        <v>0</v>
      </c>
    </row>
    <row r="62" spans="1:13" ht="30" customHeight="1">
      <c r="A62" s="166">
        <v>57</v>
      </c>
      <c r="B62" s="165" t="s">
        <v>650</v>
      </c>
      <c r="C62" s="99">
        <v>4</v>
      </c>
      <c r="D62" s="171">
        <f t="shared" si="0"/>
        <v>0.8</v>
      </c>
      <c r="E62" s="114">
        <v>4</v>
      </c>
      <c r="F62" s="171">
        <f t="shared" si="1"/>
        <v>0.8</v>
      </c>
      <c r="G62" s="114">
        <v>4</v>
      </c>
      <c r="H62" s="171">
        <f t="shared" si="2"/>
        <v>0.8</v>
      </c>
      <c r="I62" s="181">
        <v>4</v>
      </c>
      <c r="J62" s="171">
        <f t="shared" si="3"/>
        <v>0.8</v>
      </c>
      <c r="K62" s="9"/>
      <c r="L62" s="9"/>
      <c r="M62" s="171">
        <f t="shared" si="4"/>
        <v>0.8</v>
      </c>
    </row>
  </sheetData>
  <mergeCells count="6">
    <mergeCell ref="C2:D2"/>
    <mergeCell ref="E2:F2"/>
    <mergeCell ref="G2:H2"/>
    <mergeCell ref="I2:J2"/>
    <mergeCell ref="A1:L1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5"/>
  <sheetViews>
    <sheetView workbookViewId="0">
      <selection activeCell="Q6" sqref="Q6"/>
    </sheetView>
  </sheetViews>
  <sheetFormatPr defaultRowHeight="24.95" customHeight="1"/>
  <cols>
    <col min="1" max="1" width="9.140625" style="21" bestFit="1" customWidth="1"/>
    <col min="2" max="2" width="34.42578125" style="14" customWidth="1"/>
    <col min="3" max="3" width="9.140625" style="16"/>
    <col min="4" max="4" width="9.140625" style="6"/>
    <col min="5" max="5" width="9.140625" style="5"/>
    <col min="6" max="6" width="9.140625" style="6"/>
    <col min="7" max="7" width="9.140625" style="5"/>
    <col min="8" max="8" width="9.140625" style="6"/>
    <col min="9" max="9" width="9.140625" style="5"/>
    <col min="10" max="10" width="9.140625" style="6"/>
    <col min="11" max="11" width="9.140625" style="5"/>
    <col min="12" max="12" width="9.140625" style="6"/>
    <col min="13" max="14" width="6" style="5" customWidth="1"/>
    <col min="15" max="15" width="9.28515625" style="6" bestFit="1" customWidth="1"/>
    <col min="16" max="16384" width="9.140625" style="5"/>
  </cols>
  <sheetData>
    <row r="1" spans="1:15" ht="24.95" customHeight="1">
      <c r="A1" s="196" t="s">
        <v>659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5" s="39" customFormat="1" ht="21" customHeight="1">
      <c r="A2" s="34"/>
      <c r="B2" s="33" t="s">
        <v>154</v>
      </c>
      <c r="C2" s="194" t="s">
        <v>676</v>
      </c>
      <c r="D2" s="194"/>
      <c r="E2" s="195" t="s">
        <v>677</v>
      </c>
      <c r="F2" s="195"/>
      <c r="G2" s="195" t="s">
        <v>678</v>
      </c>
      <c r="H2" s="195"/>
      <c r="I2" s="195" t="s">
        <v>675</v>
      </c>
      <c r="J2" s="195"/>
      <c r="K2" s="195" t="s">
        <v>680</v>
      </c>
      <c r="L2" s="195"/>
      <c r="M2" s="191" t="s">
        <v>681</v>
      </c>
      <c r="N2" s="192"/>
      <c r="O2" s="38"/>
    </row>
    <row r="3" spans="1:15" s="41" customFormat="1" ht="20.100000000000001" customHeight="1">
      <c r="A3" s="19"/>
      <c r="B3" s="17" t="s">
        <v>657</v>
      </c>
      <c r="C3" s="83" t="s">
        <v>656</v>
      </c>
      <c r="D3" s="7" t="s">
        <v>155</v>
      </c>
      <c r="E3" s="83" t="s">
        <v>656</v>
      </c>
      <c r="F3" s="7" t="s">
        <v>155</v>
      </c>
      <c r="G3" s="83" t="s">
        <v>656</v>
      </c>
      <c r="H3" s="7" t="s">
        <v>155</v>
      </c>
      <c r="I3" s="83" t="s">
        <v>656</v>
      </c>
      <c r="J3" s="8" t="s">
        <v>155</v>
      </c>
      <c r="K3" s="83" t="s">
        <v>656</v>
      </c>
      <c r="L3" s="8" t="s">
        <v>155</v>
      </c>
      <c r="M3" s="83" t="s">
        <v>656</v>
      </c>
      <c r="N3" s="23" t="s">
        <v>155</v>
      </c>
      <c r="O3" s="40"/>
    </row>
    <row r="4" spans="1:15" s="41" customFormat="1" ht="20.100000000000001" customHeight="1">
      <c r="A4" s="42"/>
      <c r="B4" s="17" t="s">
        <v>156</v>
      </c>
      <c r="C4" s="167">
        <v>16</v>
      </c>
      <c r="D4" s="7"/>
      <c r="E4" s="93">
        <v>13</v>
      </c>
      <c r="F4" s="36"/>
      <c r="G4" s="93">
        <v>13</v>
      </c>
      <c r="H4" s="36"/>
      <c r="I4" s="93">
        <v>13</v>
      </c>
      <c r="J4" s="37"/>
      <c r="K4" s="93">
        <v>13</v>
      </c>
      <c r="L4" s="8"/>
      <c r="M4" s="43"/>
      <c r="N4" s="43"/>
      <c r="O4" s="37" t="s">
        <v>157</v>
      </c>
    </row>
    <row r="5" spans="1:15" s="22" customFormat="1" ht="18" customHeight="1">
      <c r="A5" s="42" t="s">
        <v>142</v>
      </c>
      <c r="B5" s="44" t="s">
        <v>143</v>
      </c>
      <c r="C5" s="4"/>
      <c r="D5" s="29"/>
      <c r="E5" s="4"/>
      <c r="F5" s="29"/>
      <c r="G5" s="4"/>
      <c r="H5" s="29"/>
      <c r="I5" s="4"/>
      <c r="J5" s="29"/>
      <c r="K5" s="4"/>
      <c r="L5" s="29"/>
      <c r="M5" s="30"/>
      <c r="N5" s="30"/>
      <c r="O5" s="29"/>
    </row>
    <row r="6" spans="1:15" s="11" customFormat="1" ht="24.95" customHeight="1">
      <c r="A6" s="98">
        <v>1</v>
      </c>
      <c r="B6" s="97" t="s">
        <v>719</v>
      </c>
      <c r="C6" s="114">
        <v>0</v>
      </c>
      <c r="D6" s="25">
        <f>C6/16</f>
        <v>0</v>
      </c>
      <c r="E6" s="114">
        <v>0</v>
      </c>
      <c r="F6" s="25">
        <f>E6/13</f>
        <v>0</v>
      </c>
      <c r="G6" s="114">
        <v>0</v>
      </c>
      <c r="H6" s="25">
        <f>G6/13</f>
        <v>0</v>
      </c>
      <c r="I6" s="114">
        <v>0</v>
      </c>
      <c r="J6" s="25">
        <f>I6/13</f>
        <v>0</v>
      </c>
      <c r="K6" s="114">
        <v>0</v>
      </c>
      <c r="L6" s="25">
        <f>K6/13</f>
        <v>0</v>
      </c>
      <c r="M6" s="1"/>
      <c r="N6" s="1"/>
      <c r="O6" s="25">
        <f>SUM(D6+F6+H6+J6+L6)/5</f>
        <v>0</v>
      </c>
    </row>
    <row r="7" spans="1:15" s="11" customFormat="1" ht="24.95" customHeight="1">
      <c r="A7" s="98">
        <v>2</v>
      </c>
      <c r="B7" s="97" t="s">
        <v>720</v>
      </c>
      <c r="C7" s="114">
        <v>0</v>
      </c>
      <c r="D7" s="25">
        <f t="shared" ref="D7:D55" si="0">C7/16</f>
        <v>0</v>
      </c>
      <c r="E7" s="114">
        <v>0</v>
      </c>
      <c r="F7" s="25">
        <f t="shared" ref="F7:F55" si="1">E7/13</f>
        <v>0</v>
      </c>
      <c r="G7" s="114">
        <v>0</v>
      </c>
      <c r="H7" s="25">
        <f t="shared" ref="H7:H55" si="2">G7/13</f>
        <v>0</v>
      </c>
      <c r="I7" s="114">
        <v>0</v>
      </c>
      <c r="J7" s="25">
        <f t="shared" ref="J7:J55" si="3">I7/13</f>
        <v>0</v>
      </c>
      <c r="K7" s="114">
        <v>0</v>
      </c>
      <c r="L7" s="25">
        <f t="shared" ref="L7:L55" si="4">K7/13</f>
        <v>0</v>
      </c>
      <c r="M7" s="1"/>
      <c r="N7" s="1"/>
      <c r="O7" s="25">
        <f t="shared" ref="O7:O55" si="5">SUM(D7+F7+H7+J7+L7)/5</f>
        <v>0</v>
      </c>
    </row>
    <row r="8" spans="1:15" s="11" customFormat="1" ht="24.95" customHeight="1">
      <c r="A8" s="98">
        <v>3</v>
      </c>
      <c r="B8" s="97" t="s">
        <v>721</v>
      </c>
      <c r="C8" s="114">
        <v>0</v>
      </c>
      <c r="D8" s="25">
        <f t="shared" si="0"/>
        <v>0</v>
      </c>
      <c r="E8" s="114">
        <v>0</v>
      </c>
      <c r="F8" s="25">
        <f t="shared" si="1"/>
        <v>0</v>
      </c>
      <c r="G8" s="114">
        <v>0</v>
      </c>
      <c r="H8" s="25">
        <f t="shared" si="2"/>
        <v>0</v>
      </c>
      <c r="I8" s="114">
        <v>0</v>
      </c>
      <c r="J8" s="25">
        <f t="shared" si="3"/>
        <v>0</v>
      </c>
      <c r="K8" s="114">
        <v>0</v>
      </c>
      <c r="L8" s="25">
        <f t="shared" si="4"/>
        <v>0</v>
      </c>
      <c r="M8" s="1"/>
      <c r="N8" s="1"/>
      <c r="O8" s="25">
        <f t="shared" si="5"/>
        <v>0</v>
      </c>
    </row>
    <row r="9" spans="1:15" s="11" customFormat="1" ht="24.95" customHeight="1">
      <c r="A9" s="98">
        <v>4</v>
      </c>
      <c r="B9" s="97" t="s">
        <v>722</v>
      </c>
      <c r="C9" s="114">
        <v>2</v>
      </c>
      <c r="D9" s="25">
        <f t="shared" si="0"/>
        <v>0.125</v>
      </c>
      <c r="E9" s="114">
        <v>2</v>
      </c>
      <c r="F9" s="25">
        <f t="shared" si="1"/>
        <v>0.15384615384615385</v>
      </c>
      <c r="G9" s="114">
        <v>2</v>
      </c>
      <c r="H9" s="25">
        <f t="shared" si="2"/>
        <v>0.15384615384615385</v>
      </c>
      <c r="I9" s="114">
        <v>0</v>
      </c>
      <c r="J9" s="25">
        <f t="shared" si="3"/>
        <v>0</v>
      </c>
      <c r="K9" s="114">
        <v>0</v>
      </c>
      <c r="L9" s="25">
        <f t="shared" si="4"/>
        <v>0</v>
      </c>
      <c r="M9" s="1"/>
      <c r="N9" s="1"/>
      <c r="O9" s="25">
        <f t="shared" si="5"/>
        <v>8.6538461538461536E-2</v>
      </c>
    </row>
    <row r="10" spans="1:15" s="11" customFormat="1" ht="24.95" customHeight="1">
      <c r="A10" s="98">
        <v>5</v>
      </c>
      <c r="B10" s="97" t="s">
        <v>723</v>
      </c>
      <c r="C10" s="114">
        <v>0</v>
      </c>
      <c r="D10" s="25">
        <f t="shared" si="0"/>
        <v>0</v>
      </c>
      <c r="E10" s="114">
        <v>0</v>
      </c>
      <c r="F10" s="25">
        <f t="shared" si="1"/>
        <v>0</v>
      </c>
      <c r="G10" s="114">
        <v>0</v>
      </c>
      <c r="H10" s="25">
        <f t="shared" si="2"/>
        <v>0</v>
      </c>
      <c r="I10" s="114">
        <v>0</v>
      </c>
      <c r="J10" s="25">
        <f t="shared" si="3"/>
        <v>0</v>
      </c>
      <c r="K10" s="114">
        <v>0</v>
      </c>
      <c r="L10" s="25">
        <f t="shared" si="4"/>
        <v>0</v>
      </c>
      <c r="M10" s="1"/>
      <c r="N10" s="1"/>
      <c r="O10" s="25">
        <f t="shared" si="5"/>
        <v>0</v>
      </c>
    </row>
    <row r="11" spans="1:15" s="11" customFormat="1" ht="24.95" customHeight="1">
      <c r="A11" s="101">
        <v>6</v>
      </c>
      <c r="B11" s="102" t="s">
        <v>717</v>
      </c>
      <c r="C11" s="114"/>
      <c r="D11" s="25">
        <f t="shared" si="0"/>
        <v>0</v>
      </c>
      <c r="E11" s="114"/>
      <c r="F11" s="25">
        <f t="shared" si="1"/>
        <v>0</v>
      </c>
      <c r="G11" s="114"/>
      <c r="H11" s="25">
        <f t="shared" si="2"/>
        <v>0</v>
      </c>
      <c r="I11" s="114">
        <v>0</v>
      </c>
      <c r="J11" s="25">
        <f t="shared" si="3"/>
        <v>0</v>
      </c>
      <c r="K11" s="114">
        <v>0</v>
      </c>
      <c r="L11" s="25">
        <f t="shared" si="4"/>
        <v>0</v>
      </c>
      <c r="M11" s="1"/>
      <c r="N11" s="1"/>
      <c r="O11" s="25">
        <f t="shared" si="5"/>
        <v>0</v>
      </c>
    </row>
    <row r="12" spans="1:15" s="11" customFormat="1" ht="24.95" customHeight="1">
      <c r="A12" s="98">
        <v>7</v>
      </c>
      <c r="B12" s="97" t="s">
        <v>724</v>
      </c>
      <c r="C12" s="114">
        <v>0</v>
      </c>
      <c r="D12" s="25">
        <f t="shared" si="0"/>
        <v>0</v>
      </c>
      <c r="E12" s="114">
        <v>0</v>
      </c>
      <c r="F12" s="25">
        <f t="shared" si="1"/>
        <v>0</v>
      </c>
      <c r="G12" s="114">
        <v>0</v>
      </c>
      <c r="H12" s="25">
        <f t="shared" si="2"/>
        <v>0</v>
      </c>
      <c r="I12" s="114">
        <v>0</v>
      </c>
      <c r="J12" s="25">
        <f t="shared" si="3"/>
        <v>0</v>
      </c>
      <c r="K12" s="114">
        <v>0</v>
      </c>
      <c r="L12" s="25">
        <f t="shared" si="4"/>
        <v>0</v>
      </c>
      <c r="M12" s="1"/>
      <c r="N12" s="1"/>
      <c r="O12" s="25">
        <f t="shared" si="5"/>
        <v>0</v>
      </c>
    </row>
    <row r="13" spans="1:15" s="11" customFormat="1" ht="24.95" customHeight="1">
      <c r="A13" s="98">
        <v>8</v>
      </c>
      <c r="B13" s="97" t="s">
        <v>725</v>
      </c>
      <c r="C13" s="114">
        <v>0</v>
      </c>
      <c r="D13" s="25">
        <f t="shared" si="0"/>
        <v>0</v>
      </c>
      <c r="E13" s="114">
        <v>0</v>
      </c>
      <c r="F13" s="25">
        <f t="shared" si="1"/>
        <v>0</v>
      </c>
      <c r="G13" s="114">
        <v>0</v>
      </c>
      <c r="H13" s="25">
        <f t="shared" si="2"/>
        <v>0</v>
      </c>
      <c r="I13" s="114">
        <v>0</v>
      </c>
      <c r="J13" s="25">
        <f t="shared" si="3"/>
        <v>0</v>
      </c>
      <c r="K13" s="114">
        <v>0</v>
      </c>
      <c r="L13" s="25">
        <f t="shared" si="4"/>
        <v>0</v>
      </c>
      <c r="M13" s="1"/>
      <c r="N13" s="1"/>
      <c r="O13" s="25">
        <f t="shared" si="5"/>
        <v>0</v>
      </c>
    </row>
    <row r="14" spans="1:15" s="11" customFormat="1" ht="24.95" customHeight="1">
      <c r="A14" s="98">
        <v>9</v>
      </c>
      <c r="B14" s="97" t="s">
        <v>726</v>
      </c>
      <c r="C14" s="114">
        <v>0</v>
      </c>
      <c r="D14" s="25">
        <f t="shared" si="0"/>
        <v>0</v>
      </c>
      <c r="E14" s="114">
        <v>0</v>
      </c>
      <c r="F14" s="25">
        <f t="shared" si="1"/>
        <v>0</v>
      </c>
      <c r="G14" s="114">
        <v>0</v>
      </c>
      <c r="H14" s="25">
        <f t="shared" si="2"/>
        <v>0</v>
      </c>
      <c r="I14" s="114">
        <v>0</v>
      </c>
      <c r="J14" s="25">
        <f t="shared" si="3"/>
        <v>0</v>
      </c>
      <c r="K14" s="114">
        <v>0</v>
      </c>
      <c r="L14" s="25">
        <f t="shared" si="4"/>
        <v>0</v>
      </c>
      <c r="M14" s="1"/>
      <c r="N14" s="1"/>
      <c r="O14" s="25">
        <f t="shared" si="5"/>
        <v>0</v>
      </c>
    </row>
    <row r="15" spans="1:15" s="11" customFormat="1" ht="24.95" customHeight="1">
      <c r="A15" s="101">
        <v>10</v>
      </c>
      <c r="B15" s="102" t="s">
        <v>718</v>
      </c>
      <c r="C15" s="114"/>
      <c r="D15" s="25">
        <f t="shared" si="0"/>
        <v>0</v>
      </c>
      <c r="E15" s="114"/>
      <c r="F15" s="25">
        <f t="shared" si="1"/>
        <v>0</v>
      </c>
      <c r="G15" s="114"/>
      <c r="H15" s="25">
        <f t="shared" si="2"/>
        <v>0</v>
      </c>
      <c r="I15" s="114">
        <v>0</v>
      </c>
      <c r="J15" s="25">
        <f t="shared" si="3"/>
        <v>0</v>
      </c>
      <c r="K15" s="114">
        <v>0</v>
      </c>
      <c r="L15" s="25">
        <f t="shared" si="4"/>
        <v>0</v>
      </c>
      <c r="M15" s="1"/>
      <c r="N15" s="1"/>
      <c r="O15" s="25">
        <f t="shared" si="5"/>
        <v>0</v>
      </c>
    </row>
    <row r="16" spans="1:15" s="11" customFormat="1" ht="24.95" customHeight="1">
      <c r="A16" s="98">
        <v>11</v>
      </c>
      <c r="B16" s="97" t="s">
        <v>727</v>
      </c>
      <c r="C16" s="114">
        <v>0</v>
      </c>
      <c r="D16" s="25">
        <f t="shared" si="0"/>
        <v>0</v>
      </c>
      <c r="E16" s="114">
        <v>0</v>
      </c>
      <c r="F16" s="25">
        <f t="shared" si="1"/>
        <v>0</v>
      </c>
      <c r="G16" s="114">
        <v>0</v>
      </c>
      <c r="H16" s="25">
        <f t="shared" si="2"/>
        <v>0</v>
      </c>
      <c r="I16" s="114">
        <v>0</v>
      </c>
      <c r="J16" s="25">
        <f t="shared" si="3"/>
        <v>0</v>
      </c>
      <c r="K16" s="114">
        <v>0</v>
      </c>
      <c r="L16" s="25">
        <f t="shared" si="4"/>
        <v>0</v>
      </c>
      <c r="M16" s="1"/>
      <c r="N16" s="1"/>
      <c r="O16" s="25">
        <f t="shared" si="5"/>
        <v>0</v>
      </c>
    </row>
    <row r="17" spans="1:15" s="11" customFormat="1" ht="24.95" customHeight="1">
      <c r="A17" s="98">
        <v>12</v>
      </c>
      <c r="B17" s="97" t="s">
        <v>654</v>
      </c>
      <c r="C17" s="114">
        <v>9</v>
      </c>
      <c r="D17" s="25">
        <f t="shared" si="0"/>
        <v>0.5625</v>
      </c>
      <c r="E17" s="114">
        <v>8</v>
      </c>
      <c r="F17" s="25">
        <f t="shared" si="1"/>
        <v>0.61538461538461542</v>
      </c>
      <c r="G17" s="114">
        <v>8</v>
      </c>
      <c r="H17" s="25">
        <f t="shared" si="2"/>
        <v>0.61538461538461542</v>
      </c>
      <c r="I17" s="114">
        <v>9</v>
      </c>
      <c r="J17" s="25">
        <f t="shared" si="3"/>
        <v>0.69230769230769229</v>
      </c>
      <c r="K17" s="114">
        <v>9</v>
      </c>
      <c r="L17" s="25">
        <f t="shared" si="4"/>
        <v>0.69230769230769229</v>
      </c>
      <c r="M17" s="1"/>
      <c r="N17" s="1"/>
      <c r="O17" s="25">
        <f t="shared" si="5"/>
        <v>0.63557692307692315</v>
      </c>
    </row>
    <row r="18" spans="1:15" s="11" customFormat="1" ht="24.95" customHeight="1">
      <c r="A18" s="98">
        <v>13</v>
      </c>
      <c r="B18" s="97" t="s">
        <v>30</v>
      </c>
      <c r="C18" s="114">
        <v>7</v>
      </c>
      <c r="D18" s="25">
        <f t="shared" si="0"/>
        <v>0.4375</v>
      </c>
      <c r="E18" s="114">
        <v>3</v>
      </c>
      <c r="F18" s="25">
        <f t="shared" si="1"/>
        <v>0.23076923076923078</v>
      </c>
      <c r="G18" s="114">
        <v>3</v>
      </c>
      <c r="H18" s="25">
        <f t="shared" si="2"/>
        <v>0.23076923076923078</v>
      </c>
      <c r="I18" s="114">
        <v>3</v>
      </c>
      <c r="J18" s="25">
        <f t="shared" si="3"/>
        <v>0.23076923076923078</v>
      </c>
      <c r="K18" s="114">
        <v>3</v>
      </c>
      <c r="L18" s="25">
        <f t="shared" si="4"/>
        <v>0.23076923076923078</v>
      </c>
      <c r="M18" s="1"/>
      <c r="N18" s="1"/>
      <c r="O18" s="25">
        <f t="shared" si="5"/>
        <v>0.27211538461538465</v>
      </c>
    </row>
    <row r="19" spans="1:15" s="11" customFormat="1" ht="24.95" customHeight="1">
      <c r="A19" s="98">
        <v>14</v>
      </c>
      <c r="B19" s="97" t="s">
        <v>31</v>
      </c>
      <c r="C19" s="114">
        <v>4</v>
      </c>
      <c r="D19" s="25">
        <f t="shared" si="0"/>
        <v>0.25</v>
      </c>
      <c r="E19" s="114">
        <v>5</v>
      </c>
      <c r="F19" s="25">
        <f t="shared" si="1"/>
        <v>0.38461538461538464</v>
      </c>
      <c r="G19" s="114">
        <v>5</v>
      </c>
      <c r="H19" s="25">
        <f t="shared" si="2"/>
        <v>0.38461538461538464</v>
      </c>
      <c r="I19" s="114">
        <v>0</v>
      </c>
      <c r="J19" s="25">
        <f t="shared" si="3"/>
        <v>0</v>
      </c>
      <c r="K19" s="114">
        <v>0</v>
      </c>
      <c r="L19" s="25">
        <f t="shared" si="4"/>
        <v>0</v>
      </c>
      <c r="M19" s="1"/>
      <c r="N19" s="1"/>
      <c r="O19" s="25">
        <f t="shared" si="5"/>
        <v>0.20384615384615384</v>
      </c>
    </row>
    <row r="20" spans="1:15" s="11" customFormat="1" ht="24.95" customHeight="1">
      <c r="A20" s="98">
        <v>15</v>
      </c>
      <c r="B20" s="97" t="s">
        <v>26</v>
      </c>
      <c r="C20" s="114">
        <v>4</v>
      </c>
      <c r="D20" s="25">
        <f t="shared" si="0"/>
        <v>0.25</v>
      </c>
      <c r="E20" s="114">
        <v>5</v>
      </c>
      <c r="F20" s="25">
        <f t="shared" si="1"/>
        <v>0.38461538461538464</v>
      </c>
      <c r="G20" s="114">
        <v>5</v>
      </c>
      <c r="H20" s="25">
        <f t="shared" si="2"/>
        <v>0.38461538461538464</v>
      </c>
      <c r="I20" s="114">
        <v>2</v>
      </c>
      <c r="J20" s="25">
        <f t="shared" si="3"/>
        <v>0.15384615384615385</v>
      </c>
      <c r="K20" s="114">
        <v>2</v>
      </c>
      <c r="L20" s="25">
        <f t="shared" si="4"/>
        <v>0.15384615384615385</v>
      </c>
      <c r="M20" s="1"/>
      <c r="N20" s="1"/>
      <c r="O20" s="25">
        <f t="shared" si="5"/>
        <v>0.26538461538461533</v>
      </c>
    </row>
    <row r="21" spans="1:15" s="11" customFormat="1" ht="24.95" customHeight="1">
      <c r="A21" s="98">
        <v>16</v>
      </c>
      <c r="B21" s="97" t="s">
        <v>27</v>
      </c>
      <c r="C21" s="114">
        <v>5</v>
      </c>
      <c r="D21" s="25">
        <f t="shared" si="0"/>
        <v>0.3125</v>
      </c>
      <c r="E21" s="114">
        <v>4</v>
      </c>
      <c r="F21" s="25">
        <f t="shared" si="1"/>
        <v>0.30769230769230771</v>
      </c>
      <c r="G21" s="114">
        <v>4</v>
      </c>
      <c r="H21" s="25">
        <f t="shared" si="2"/>
        <v>0.30769230769230771</v>
      </c>
      <c r="I21" s="114">
        <v>2</v>
      </c>
      <c r="J21" s="25">
        <f t="shared" si="3"/>
        <v>0.15384615384615385</v>
      </c>
      <c r="K21" s="114">
        <v>2</v>
      </c>
      <c r="L21" s="25">
        <f t="shared" si="4"/>
        <v>0.15384615384615385</v>
      </c>
      <c r="M21" s="1"/>
      <c r="N21" s="1"/>
      <c r="O21" s="25">
        <f t="shared" si="5"/>
        <v>0.24711538461538457</v>
      </c>
    </row>
    <row r="22" spans="1:15" s="11" customFormat="1" ht="24.95" customHeight="1">
      <c r="A22" s="98">
        <v>17</v>
      </c>
      <c r="B22" s="97" t="s">
        <v>28</v>
      </c>
      <c r="C22" s="114">
        <v>0</v>
      </c>
      <c r="D22" s="25">
        <f t="shared" si="0"/>
        <v>0</v>
      </c>
      <c r="E22" s="114">
        <v>0</v>
      </c>
      <c r="F22" s="25">
        <f t="shared" si="1"/>
        <v>0</v>
      </c>
      <c r="G22" s="114">
        <v>0</v>
      </c>
      <c r="H22" s="25">
        <f t="shared" si="2"/>
        <v>0</v>
      </c>
      <c r="I22" s="114">
        <v>0</v>
      </c>
      <c r="J22" s="25">
        <f t="shared" si="3"/>
        <v>0</v>
      </c>
      <c r="K22" s="114">
        <v>0</v>
      </c>
      <c r="L22" s="25">
        <f t="shared" si="4"/>
        <v>0</v>
      </c>
      <c r="M22" s="1"/>
      <c r="N22" s="1"/>
      <c r="O22" s="25">
        <f t="shared" si="5"/>
        <v>0</v>
      </c>
    </row>
    <row r="23" spans="1:15" s="11" customFormat="1" ht="24.95" customHeight="1">
      <c r="A23" s="98">
        <v>18</v>
      </c>
      <c r="B23" s="97" t="s">
        <v>29</v>
      </c>
      <c r="C23" s="114">
        <v>0</v>
      </c>
      <c r="D23" s="25">
        <f t="shared" si="0"/>
        <v>0</v>
      </c>
      <c r="E23" s="114">
        <v>1</v>
      </c>
      <c r="F23" s="25">
        <f t="shared" si="1"/>
        <v>7.6923076923076927E-2</v>
      </c>
      <c r="G23" s="114">
        <v>1</v>
      </c>
      <c r="H23" s="25">
        <f t="shared" si="2"/>
        <v>7.6923076923076927E-2</v>
      </c>
      <c r="I23" s="114">
        <v>0</v>
      </c>
      <c r="J23" s="25">
        <f t="shared" si="3"/>
        <v>0</v>
      </c>
      <c r="K23" s="114">
        <v>0</v>
      </c>
      <c r="L23" s="25">
        <f t="shared" si="4"/>
        <v>0</v>
      </c>
      <c r="M23" s="1"/>
      <c r="N23" s="1"/>
      <c r="O23" s="25">
        <f t="shared" si="5"/>
        <v>3.0769230769230771E-2</v>
      </c>
    </row>
    <row r="24" spans="1:15" s="11" customFormat="1" ht="24.95" customHeight="1">
      <c r="A24" s="98">
        <v>19</v>
      </c>
      <c r="B24" s="97" t="s">
        <v>32</v>
      </c>
      <c r="C24" s="114">
        <v>3</v>
      </c>
      <c r="D24" s="25">
        <f t="shared" si="0"/>
        <v>0.1875</v>
      </c>
      <c r="E24" s="114">
        <v>3</v>
      </c>
      <c r="F24" s="25">
        <f t="shared" si="1"/>
        <v>0.23076923076923078</v>
      </c>
      <c r="G24" s="114">
        <v>3</v>
      </c>
      <c r="H24" s="25">
        <f t="shared" si="2"/>
        <v>0.23076923076923078</v>
      </c>
      <c r="I24" s="114">
        <v>1</v>
      </c>
      <c r="J24" s="25">
        <f t="shared" si="3"/>
        <v>7.6923076923076927E-2</v>
      </c>
      <c r="K24" s="114">
        <v>1</v>
      </c>
      <c r="L24" s="25">
        <f t="shared" si="4"/>
        <v>7.6923076923076927E-2</v>
      </c>
      <c r="M24" s="1"/>
      <c r="N24" s="1"/>
      <c r="O24" s="25">
        <f t="shared" si="5"/>
        <v>0.16057692307692309</v>
      </c>
    </row>
    <row r="25" spans="1:15" s="11" customFormat="1" ht="24.95" customHeight="1">
      <c r="A25" s="98">
        <v>20</v>
      </c>
      <c r="B25" s="97" t="s">
        <v>33</v>
      </c>
      <c r="C25" s="114">
        <v>8</v>
      </c>
      <c r="D25" s="25">
        <f t="shared" si="0"/>
        <v>0.5</v>
      </c>
      <c r="E25" s="114">
        <v>8</v>
      </c>
      <c r="F25" s="25">
        <f t="shared" si="1"/>
        <v>0.61538461538461542</v>
      </c>
      <c r="G25" s="114">
        <v>8</v>
      </c>
      <c r="H25" s="25">
        <f t="shared" si="2"/>
        <v>0.61538461538461542</v>
      </c>
      <c r="I25" s="114">
        <v>5</v>
      </c>
      <c r="J25" s="25">
        <f t="shared" si="3"/>
        <v>0.38461538461538464</v>
      </c>
      <c r="K25" s="114">
        <v>5</v>
      </c>
      <c r="L25" s="25">
        <f t="shared" si="4"/>
        <v>0.38461538461538464</v>
      </c>
      <c r="M25" s="1"/>
      <c r="N25" s="1"/>
      <c r="O25" s="25">
        <f t="shared" si="5"/>
        <v>0.5</v>
      </c>
    </row>
    <row r="26" spans="1:15" s="11" customFormat="1" ht="24.95" customHeight="1">
      <c r="A26" s="98">
        <v>21</v>
      </c>
      <c r="B26" s="97" t="s">
        <v>34</v>
      </c>
      <c r="C26" s="114">
        <v>12</v>
      </c>
      <c r="D26" s="25">
        <f t="shared" si="0"/>
        <v>0.75</v>
      </c>
      <c r="E26" s="114">
        <v>12</v>
      </c>
      <c r="F26" s="25">
        <f t="shared" si="1"/>
        <v>0.92307692307692313</v>
      </c>
      <c r="G26" s="114">
        <v>12</v>
      </c>
      <c r="H26" s="25">
        <f t="shared" si="2"/>
        <v>0.92307692307692313</v>
      </c>
      <c r="I26" s="114">
        <v>6</v>
      </c>
      <c r="J26" s="25">
        <f t="shared" si="3"/>
        <v>0.46153846153846156</v>
      </c>
      <c r="K26" s="114">
        <v>6</v>
      </c>
      <c r="L26" s="25">
        <f t="shared" si="4"/>
        <v>0.46153846153846156</v>
      </c>
      <c r="M26" s="1"/>
      <c r="N26" s="1"/>
      <c r="O26" s="25">
        <f t="shared" si="5"/>
        <v>0.7038461538461539</v>
      </c>
    </row>
    <row r="27" spans="1:15" s="11" customFormat="1" ht="24.95" customHeight="1">
      <c r="A27" s="98">
        <v>22</v>
      </c>
      <c r="B27" s="97" t="s">
        <v>35</v>
      </c>
      <c r="C27" s="114">
        <v>5</v>
      </c>
      <c r="D27" s="25">
        <f t="shared" si="0"/>
        <v>0.3125</v>
      </c>
      <c r="E27" s="114">
        <v>3</v>
      </c>
      <c r="F27" s="25">
        <f t="shared" si="1"/>
        <v>0.23076923076923078</v>
      </c>
      <c r="G27" s="114">
        <v>3</v>
      </c>
      <c r="H27" s="25">
        <f t="shared" si="2"/>
        <v>0.23076923076923078</v>
      </c>
      <c r="I27" s="114">
        <v>1</v>
      </c>
      <c r="J27" s="25">
        <f t="shared" si="3"/>
        <v>7.6923076923076927E-2</v>
      </c>
      <c r="K27" s="114">
        <v>1</v>
      </c>
      <c r="L27" s="25">
        <f t="shared" si="4"/>
        <v>7.6923076923076927E-2</v>
      </c>
      <c r="M27" s="1"/>
      <c r="N27" s="1"/>
      <c r="O27" s="25">
        <f t="shared" si="5"/>
        <v>0.18557692307692308</v>
      </c>
    </row>
    <row r="28" spans="1:15" ht="24.95" customHeight="1">
      <c r="A28" s="98">
        <v>23</v>
      </c>
      <c r="B28" s="97" t="s">
        <v>36</v>
      </c>
      <c r="C28" s="114">
        <v>4</v>
      </c>
      <c r="D28" s="25">
        <f t="shared" si="0"/>
        <v>0.25</v>
      </c>
      <c r="E28" s="114">
        <v>5</v>
      </c>
      <c r="F28" s="25">
        <f t="shared" si="1"/>
        <v>0.38461538461538464</v>
      </c>
      <c r="G28" s="114">
        <v>5</v>
      </c>
      <c r="H28" s="25">
        <f t="shared" si="2"/>
        <v>0.38461538461538464</v>
      </c>
      <c r="I28" s="114">
        <v>2</v>
      </c>
      <c r="J28" s="25">
        <f t="shared" si="3"/>
        <v>0.15384615384615385</v>
      </c>
      <c r="K28" s="114">
        <v>2</v>
      </c>
      <c r="L28" s="25">
        <f t="shared" si="4"/>
        <v>0.15384615384615385</v>
      </c>
      <c r="M28" s="9"/>
      <c r="N28" s="9"/>
      <c r="O28" s="25">
        <f t="shared" si="5"/>
        <v>0.26538461538461533</v>
      </c>
    </row>
    <row r="29" spans="1:15" ht="24.95" customHeight="1">
      <c r="A29" s="98">
        <v>24</v>
      </c>
      <c r="B29" s="97" t="s">
        <v>37</v>
      </c>
      <c r="C29" s="114">
        <v>4</v>
      </c>
      <c r="D29" s="25">
        <f t="shared" si="0"/>
        <v>0.25</v>
      </c>
      <c r="E29" s="114">
        <v>2</v>
      </c>
      <c r="F29" s="25">
        <f t="shared" si="1"/>
        <v>0.15384615384615385</v>
      </c>
      <c r="G29" s="114">
        <v>2</v>
      </c>
      <c r="H29" s="25">
        <f t="shared" si="2"/>
        <v>0.15384615384615385</v>
      </c>
      <c r="I29" s="114">
        <v>1</v>
      </c>
      <c r="J29" s="25">
        <f t="shared" si="3"/>
        <v>7.6923076923076927E-2</v>
      </c>
      <c r="K29" s="114">
        <v>1</v>
      </c>
      <c r="L29" s="25">
        <f t="shared" si="4"/>
        <v>7.6923076923076927E-2</v>
      </c>
      <c r="M29" s="9"/>
      <c r="N29" s="9"/>
      <c r="O29" s="25">
        <f t="shared" si="5"/>
        <v>0.1423076923076923</v>
      </c>
    </row>
    <row r="30" spans="1:15" ht="24.95" customHeight="1">
      <c r="A30" s="98">
        <v>25</v>
      </c>
      <c r="B30" s="97" t="s">
        <v>38</v>
      </c>
      <c r="C30" s="114">
        <v>4</v>
      </c>
      <c r="D30" s="25">
        <f t="shared" si="0"/>
        <v>0.25</v>
      </c>
      <c r="E30" s="114">
        <v>0</v>
      </c>
      <c r="F30" s="25">
        <f t="shared" si="1"/>
        <v>0</v>
      </c>
      <c r="G30" s="114">
        <v>0</v>
      </c>
      <c r="H30" s="25">
        <f t="shared" si="2"/>
        <v>0</v>
      </c>
      <c r="I30" s="114">
        <v>0</v>
      </c>
      <c r="J30" s="25">
        <f t="shared" si="3"/>
        <v>0</v>
      </c>
      <c r="K30" s="114">
        <v>0</v>
      </c>
      <c r="L30" s="25">
        <f t="shared" si="4"/>
        <v>0</v>
      </c>
      <c r="M30" s="9"/>
      <c r="N30" s="9"/>
      <c r="O30" s="25">
        <f t="shared" si="5"/>
        <v>0.05</v>
      </c>
    </row>
    <row r="31" spans="1:15" ht="24.95" customHeight="1">
      <c r="A31" s="98">
        <v>26</v>
      </c>
      <c r="B31" s="97" t="s">
        <v>39</v>
      </c>
      <c r="C31" s="114">
        <v>7</v>
      </c>
      <c r="D31" s="25">
        <f t="shared" si="0"/>
        <v>0.4375</v>
      </c>
      <c r="E31" s="114">
        <v>7</v>
      </c>
      <c r="F31" s="25">
        <f t="shared" si="1"/>
        <v>0.53846153846153844</v>
      </c>
      <c r="G31" s="114">
        <v>7</v>
      </c>
      <c r="H31" s="25">
        <f t="shared" si="2"/>
        <v>0.53846153846153844</v>
      </c>
      <c r="I31" s="114">
        <v>1</v>
      </c>
      <c r="J31" s="25">
        <f t="shared" si="3"/>
        <v>7.6923076923076927E-2</v>
      </c>
      <c r="K31" s="114">
        <v>1</v>
      </c>
      <c r="L31" s="25">
        <f t="shared" si="4"/>
        <v>7.6923076923076927E-2</v>
      </c>
      <c r="M31" s="9"/>
      <c r="N31" s="9"/>
      <c r="O31" s="25">
        <f t="shared" si="5"/>
        <v>0.33365384615384613</v>
      </c>
    </row>
    <row r="32" spans="1:15" ht="24.95" customHeight="1">
      <c r="A32" s="98">
        <v>27</v>
      </c>
      <c r="B32" s="97" t="s">
        <v>40</v>
      </c>
      <c r="C32" s="114">
        <v>7</v>
      </c>
      <c r="D32" s="25">
        <f t="shared" si="0"/>
        <v>0.4375</v>
      </c>
      <c r="E32" s="114">
        <v>6</v>
      </c>
      <c r="F32" s="25">
        <f t="shared" si="1"/>
        <v>0.46153846153846156</v>
      </c>
      <c r="G32" s="114">
        <v>6</v>
      </c>
      <c r="H32" s="25">
        <f t="shared" si="2"/>
        <v>0.46153846153846156</v>
      </c>
      <c r="I32" s="114">
        <v>1</v>
      </c>
      <c r="J32" s="25">
        <f t="shared" si="3"/>
        <v>7.6923076923076927E-2</v>
      </c>
      <c r="K32" s="114">
        <v>1</v>
      </c>
      <c r="L32" s="25">
        <f t="shared" si="4"/>
        <v>7.6923076923076927E-2</v>
      </c>
      <c r="M32" s="9"/>
      <c r="N32" s="9"/>
      <c r="O32" s="25">
        <f t="shared" si="5"/>
        <v>0.30288461538461536</v>
      </c>
    </row>
    <row r="33" spans="1:15" ht="24.95" customHeight="1">
      <c r="A33" s="98">
        <v>28</v>
      </c>
      <c r="B33" s="97" t="s">
        <v>41</v>
      </c>
      <c r="C33" s="114">
        <v>4</v>
      </c>
      <c r="D33" s="25">
        <f t="shared" si="0"/>
        <v>0.25</v>
      </c>
      <c r="E33" s="114">
        <v>5</v>
      </c>
      <c r="F33" s="25">
        <f t="shared" si="1"/>
        <v>0.38461538461538464</v>
      </c>
      <c r="G33" s="114">
        <v>5</v>
      </c>
      <c r="H33" s="25">
        <f t="shared" si="2"/>
        <v>0.38461538461538464</v>
      </c>
      <c r="I33" s="114">
        <v>2</v>
      </c>
      <c r="J33" s="25">
        <f t="shared" si="3"/>
        <v>0.15384615384615385</v>
      </c>
      <c r="K33" s="114">
        <v>2</v>
      </c>
      <c r="L33" s="25">
        <f t="shared" si="4"/>
        <v>0.15384615384615385</v>
      </c>
      <c r="M33" s="9"/>
      <c r="N33" s="9"/>
      <c r="O33" s="25">
        <f t="shared" si="5"/>
        <v>0.26538461538461533</v>
      </c>
    </row>
    <row r="34" spans="1:15" ht="24.95" customHeight="1">
      <c r="A34" s="98">
        <v>29</v>
      </c>
      <c r="B34" s="97" t="s">
        <v>42</v>
      </c>
      <c r="C34" s="114">
        <v>3</v>
      </c>
      <c r="D34" s="25">
        <f t="shared" si="0"/>
        <v>0.1875</v>
      </c>
      <c r="E34" s="114">
        <v>4</v>
      </c>
      <c r="F34" s="25">
        <f t="shared" si="1"/>
        <v>0.30769230769230771</v>
      </c>
      <c r="G34" s="114">
        <v>4</v>
      </c>
      <c r="H34" s="25">
        <f t="shared" si="2"/>
        <v>0.30769230769230771</v>
      </c>
      <c r="I34" s="114">
        <v>0</v>
      </c>
      <c r="J34" s="25">
        <f t="shared" si="3"/>
        <v>0</v>
      </c>
      <c r="K34" s="114">
        <v>0</v>
      </c>
      <c r="L34" s="25">
        <f t="shared" si="4"/>
        <v>0</v>
      </c>
      <c r="M34" s="9"/>
      <c r="N34" s="9"/>
      <c r="O34" s="25">
        <f t="shared" si="5"/>
        <v>0.16057692307692309</v>
      </c>
    </row>
    <row r="35" spans="1:15" ht="24.95" customHeight="1">
      <c r="A35" s="98">
        <v>30</v>
      </c>
      <c r="B35" s="97" t="s">
        <v>43</v>
      </c>
      <c r="C35" s="114">
        <v>4</v>
      </c>
      <c r="D35" s="25">
        <f t="shared" si="0"/>
        <v>0.25</v>
      </c>
      <c r="E35" s="114">
        <v>6</v>
      </c>
      <c r="F35" s="25">
        <f t="shared" si="1"/>
        <v>0.46153846153846156</v>
      </c>
      <c r="G35" s="114">
        <v>6</v>
      </c>
      <c r="H35" s="25">
        <f t="shared" si="2"/>
        <v>0.46153846153846156</v>
      </c>
      <c r="I35" s="114">
        <v>2</v>
      </c>
      <c r="J35" s="25">
        <f t="shared" si="3"/>
        <v>0.15384615384615385</v>
      </c>
      <c r="K35" s="114">
        <v>2</v>
      </c>
      <c r="L35" s="25">
        <f t="shared" si="4"/>
        <v>0.15384615384615385</v>
      </c>
      <c r="M35" s="9"/>
      <c r="N35" s="9"/>
      <c r="O35" s="25">
        <f t="shared" si="5"/>
        <v>0.29615384615384616</v>
      </c>
    </row>
    <row r="36" spans="1:15" ht="24.95" customHeight="1">
      <c r="A36" s="98">
        <v>31</v>
      </c>
      <c r="B36" s="97" t="s">
        <v>44</v>
      </c>
      <c r="C36" s="114">
        <v>8</v>
      </c>
      <c r="D36" s="25">
        <f t="shared" si="0"/>
        <v>0.5</v>
      </c>
      <c r="E36" s="114">
        <v>7</v>
      </c>
      <c r="F36" s="25">
        <f t="shared" si="1"/>
        <v>0.53846153846153844</v>
      </c>
      <c r="G36" s="114">
        <v>7</v>
      </c>
      <c r="H36" s="25">
        <f t="shared" si="2"/>
        <v>0.53846153846153844</v>
      </c>
      <c r="I36" s="114">
        <v>4</v>
      </c>
      <c r="J36" s="25">
        <f t="shared" si="3"/>
        <v>0.30769230769230771</v>
      </c>
      <c r="K36" s="114">
        <v>4</v>
      </c>
      <c r="L36" s="25">
        <f t="shared" si="4"/>
        <v>0.30769230769230771</v>
      </c>
      <c r="M36" s="9"/>
      <c r="N36" s="9"/>
      <c r="O36" s="25">
        <f t="shared" si="5"/>
        <v>0.4384615384615384</v>
      </c>
    </row>
    <row r="37" spans="1:15" ht="24.95" customHeight="1">
      <c r="A37" s="98">
        <v>32</v>
      </c>
      <c r="B37" s="97" t="s">
        <v>45</v>
      </c>
      <c r="C37" s="114">
        <v>7</v>
      </c>
      <c r="D37" s="25">
        <f t="shared" si="0"/>
        <v>0.4375</v>
      </c>
      <c r="E37" s="114">
        <v>6</v>
      </c>
      <c r="F37" s="25">
        <f t="shared" si="1"/>
        <v>0.46153846153846156</v>
      </c>
      <c r="G37" s="114">
        <v>6</v>
      </c>
      <c r="H37" s="25">
        <f t="shared" si="2"/>
        <v>0.46153846153846156</v>
      </c>
      <c r="I37" s="114">
        <v>7</v>
      </c>
      <c r="J37" s="25">
        <f t="shared" si="3"/>
        <v>0.53846153846153844</v>
      </c>
      <c r="K37" s="114">
        <v>7</v>
      </c>
      <c r="L37" s="25">
        <f t="shared" si="4"/>
        <v>0.53846153846153844</v>
      </c>
      <c r="M37" s="9"/>
      <c r="N37" s="9"/>
      <c r="O37" s="25">
        <f t="shared" si="5"/>
        <v>0.48749999999999999</v>
      </c>
    </row>
    <row r="38" spans="1:15" ht="24.95" customHeight="1">
      <c r="A38" s="98">
        <v>33</v>
      </c>
      <c r="B38" s="97" t="s">
        <v>46</v>
      </c>
      <c r="C38" s="114">
        <v>9</v>
      </c>
      <c r="D38" s="25">
        <f t="shared" si="0"/>
        <v>0.5625</v>
      </c>
      <c r="E38" s="114">
        <v>8</v>
      </c>
      <c r="F38" s="25">
        <f t="shared" si="1"/>
        <v>0.61538461538461542</v>
      </c>
      <c r="G38" s="114">
        <v>8</v>
      </c>
      <c r="H38" s="25">
        <f t="shared" si="2"/>
        <v>0.61538461538461542</v>
      </c>
      <c r="I38" s="114">
        <v>8</v>
      </c>
      <c r="J38" s="25">
        <f t="shared" si="3"/>
        <v>0.61538461538461542</v>
      </c>
      <c r="K38" s="114">
        <v>8</v>
      </c>
      <c r="L38" s="25">
        <f t="shared" si="4"/>
        <v>0.61538461538461542</v>
      </c>
      <c r="M38" s="9"/>
      <c r="N38" s="9"/>
      <c r="O38" s="25">
        <f t="shared" si="5"/>
        <v>0.60480769230769238</v>
      </c>
    </row>
    <row r="39" spans="1:15" ht="24.95" customHeight="1">
      <c r="A39" s="98">
        <v>34</v>
      </c>
      <c r="B39" s="97" t="s">
        <v>47</v>
      </c>
      <c r="C39" s="114">
        <v>6</v>
      </c>
      <c r="D39" s="25">
        <f t="shared" si="0"/>
        <v>0.375</v>
      </c>
      <c r="E39" s="114">
        <v>5</v>
      </c>
      <c r="F39" s="25">
        <f t="shared" si="1"/>
        <v>0.38461538461538464</v>
      </c>
      <c r="G39" s="114">
        <v>5</v>
      </c>
      <c r="H39" s="25">
        <f t="shared" si="2"/>
        <v>0.38461538461538464</v>
      </c>
      <c r="I39" s="114">
        <v>1</v>
      </c>
      <c r="J39" s="25">
        <f t="shared" si="3"/>
        <v>7.6923076923076927E-2</v>
      </c>
      <c r="K39" s="114">
        <v>1</v>
      </c>
      <c r="L39" s="25">
        <f t="shared" si="4"/>
        <v>7.6923076923076927E-2</v>
      </c>
      <c r="M39" s="9"/>
      <c r="N39" s="9"/>
      <c r="O39" s="25">
        <f t="shared" si="5"/>
        <v>0.25961538461538458</v>
      </c>
    </row>
    <row r="40" spans="1:15" ht="24.95" customHeight="1">
      <c r="A40" s="98">
        <v>35</v>
      </c>
      <c r="B40" s="97" t="s">
        <v>137</v>
      </c>
      <c r="C40" s="114">
        <v>11</v>
      </c>
      <c r="D40" s="25">
        <f t="shared" si="0"/>
        <v>0.6875</v>
      </c>
      <c r="E40" s="114">
        <v>7</v>
      </c>
      <c r="F40" s="25">
        <f t="shared" si="1"/>
        <v>0.53846153846153844</v>
      </c>
      <c r="G40" s="114">
        <v>7</v>
      </c>
      <c r="H40" s="25">
        <f t="shared" si="2"/>
        <v>0.53846153846153844</v>
      </c>
      <c r="I40" s="114">
        <v>0</v>
      </c>
      <c r="J40" s="25">
        <f t="shared" si="3"/>
        <v>0</v>
      </c>
      <c r="K40" s="114">
        <v>0</v>
      </c>
      <c r="L40" s="25">
        <f t="shared" si="4"/>
        <v>0</v>
      </c>
      <c r="M40" s="9"/>
      <c r="N40" s="9"/>
      <c r="O40" s="25">
        <f t="shared" si="5"/>
        <v>0.35288461538461535</v>
      </c>
    </row>
    <row r="41" spans="1:15" ht="24.95" customHeight="1">
      <c r="A41" s="98">
        <v>36</v>
      </c>
      <c r="B41" s="97" t="s">
        <v>89</v>
      </c>
      <c r="C41" s="114">
        <v>0</v>
      </c>
      <c r="D41" s="25">
        <f t="shared" si="0"/>
        <v>0</v>
      </c>
      <c r="E41" s="114">
        <v>0</v>
      </c>
      <c r="F41" s="25">
        <f t="shared" si="1"/>
        <v>0</v>
      </c>
      <c r="G41" s="114">
        <v>0</v>
      </c>
      <c r="H41" s="25">
        <f t="shared" si="2"/>
        <v>0</v>
      </c>
      <c r="I41" s="114">
        <v>0</v>
      </c>
      <c r="J41" s="25">
        <f t="shared" si="3"/>
        <v>0</v>
      </c>
      <c r="K41" s="114">
        <v>0</v>
      </c>
      <c r="L41" s="25">
        <f t="shared" si="4"/>
        <v>0</v>
      </c>
      <c r="M41" s="9"/>
      <c r="N41" s="9"/>
      <c r="O41" s="25">
        <f t="shared" si="5"/>
        <v>0</v>
      </c>
    </row>
    <row r="42" spans="1:15" ht="24.95" customHeight="1">
      <c r="A42" s="98">
        <v>37</v>
      </c>
      <c r="B42" s="97" t="s">
        <v>90</v>
      </c>
      <c r="C42" s="114">
        <v>2</v>
      </c>
      <c r="D42" s="25">
        <f t="shared" si="0"/>
        <v>0.125</v>
      </c>
      <c r="E42" s="114">
        <v>2</v>
      </c>
      <c r="F42" s="25">
        <f t="shared" si="1"/>
        <v>0.15384615384615385</v>
      </c>
      <c r="G42" s="114">
        <v>2</v>
      </c>
      <c r="H42" s="25">
        <f t="shared" si="2"/>
        <v>0.15384615384615385</v>
      </c>
      <c r="I42" s="114">
        <v>0</v>
      </c>
      <c r="J42" s="25">
        <f t="shared" si="3"/>
        <v>0</v>
      </c>
      <c r="K42" s="114">
        <v>0</v>
      </c>
      <c r="L42" s="25">
        <f t="shared" si="4"/>
        <v>0</v>
      </c>
      <c r="M42" s="9"/>
      <c r="N42" s="9"/>
      <c r="O42" s="25">
        <f t="shared" si="5"/>
        <v>8.6538461538461536E-2</v>
      </c>
    </row>
    <row r="43" spans="1:15" ht="24.95" customHeight="1">
      <c r="A43" s="98">
        <v>38</v>
      </c>
      <c r="B43" s="97" t="s">
        <v>25</v>
      </c>
      <c r="C43" s="114">
        <v>8</v>
      </c>
      <c r="D43" s="25">
        <f t="shared" si="0"/>
        <v>0.5</v>
      </c>
      <c r="E43" s="114">
        <v>6</v>
      </c>
      <c r="F43" s="25">
        <f t="shared" si="1"/>
        <v>0.46153846153846156</v>
      </c>
      <c r="G43" s="114">
        <v>6</v>
      </c>
      <c r="H43" s="25">
        <f t="shared" si="2"/>
        <v>0.46153846153846156</v>
      </c>
      <c r="I43" s="114">
        <v>1</v>
      </c>
      <c r="J43" s="25">
        <f t="shared" si="3"/>
        <v>7.6923076923076927E-2</v>
      </c>
      <c r="K43" s="114">
        <v>1</v>
      </c>
      <c r="L43" s="25">
        <f t="shared" si="4"/>
        <v>7.6923076923076927E-2</v>
      </c>
      <c r="M43" s="9"/>
      <c r="N43" s="9"/>
      <c r="O43" s="25">
        <f t="shared" si="5"/>
        <v>0.31538461538461537</v>
      </c>
    </row>
    <row r="44" spans="1:15" ht="24.95" customHeight="1">
      <c r="A44" s="98">
        <v>39</v>
      </c>
      <c r="B44" s="97" t="s">
        <v>91</v>
      </c>
      <c r="C44" s="114">
        <v>12</v>
      </c>
      <c r="D44" s="25">
        <f t="shared" si="0"/>
        <v>0.75</v>
      </c>
      <c r="E44" s="114">
        <v>12</v>
      </c>
      <c r="F44" s="25">
        <f t="shared" si="1"/>
        <v>0.92307692307692313</v>
      </c>
      <c r="G44" s="114">
        <v>12</v>
      </c>
      <c r="H44" s="25">
        <f t="shared" si="2"/>
        <v>0.92307692307692313</v>
      </c>
      <c r="I44" s="114">
        <v>10</v>
      </c>
      <c r="J44" s="25">
        <f t="shared" si="3"/>
        <v>0.76923076923076927</v>
      </c>
      <c r="K44" s="114">
        <v>10</v>
      </c>
      <c r="L44" s="25">
        <f t="shared" si="4"/>
        <v>0.76923076923076927</v>
      </c>
      <c r="M44" s="9"/>
      <c r="N44" s="9"/>
      <c r="O44" s="25">
        <f t="shared" si="5"/>
        <v>0.82692307692307698</v>
      </c>
    </row>
    <row r="45" spans="1:15" ht="24.95" customHeight="1">
      <c r="A45" s="98">
        <v>40</v>
      </c>
      <c r="B45" s="97" t="s">
        <v>95</v>
      </c>
      <c r="C45" s="114">
        <v>3</v>
      </c>
      <c r="D45" s="25">
        <f t="shared" si="0"/>
        <v>0.1875</v>
      </c>
      <c r="E45" s="114">
        <v>3</v>
      </c>
      <c r="F45" s="25">
        <f t="shared" si="1"/>
        <v>0.23076923076923078</v>
      </c>
      <c r="G45" s="114">
        <v>3</v>
      </c>
      <c r="H45" s="25">
        <f t="shared" si="2"/>
        <v>0.23076923076923078</v>
      </c>
      <c r="I45" s="114">
        <v>1</v>
      </c>
      <c r="J45" s="25">
        <f t="shared" si="3"/>
        <v>7.6923076923076927E-2</v>
      </c>
      <c r="K45" s="114">
        <v>1</v>
      </c>
      <c r="L45" s="25">
        <f t="shared" si="4"/>
        <v>7.6923076923076927E-2</v>
      </c>
      <c r="M45" s="9"/>
      <c r="N45" s="9"/>
      <c r="O45" s="25">
        <f t="shared" si="5"/>
        <v>0.16057692307692309</v>
      </c>
    </row>
    <row r="46" spans="1:15" ht="24.95" customHeight="1">
      <c r="A46" s="98">
        <v>41</v>
      </c>
      <c r="B46" s="97" t="s">
        <v>96</v>
      </c>
      <c r="C46" s="114">
        <v>9</v>
      </c>
      <c r="D46" s="25">
        <f t="shared" si="0"/>
        <v>0.5625</v>
      </c>
      <c r="E46" s="114">
        <v>9</v>
      </c>
      <c r="F46" s="25">
        <f t="shared" si="1"/>
        <v>0.69230769230769229</v>
      </c>
      <c r="G46" s="114">
        <v>9</v>
      </c>
      <c r="H46" s="25">
        <f t="shared" si="2"/>
        <v>0.69230769230769229</v>
      </c>
      <c r="I46" s="114">
        <v>6</v>
      </c>
      <c r="J46" s="25">
        <f t="shared" si="3"/>
        <v>0.46153846153846156</v>
      </c>
      <c r="K46" s="114">
        <v>6</v>
      </c>
      <c r="L46" s="25">
        <f t="shared" si="4"/>
        <v>0.46153846153846156</v>
      </c>
      <c r="M46" s="9"/>
      <c r="N46" s="9"/>
      <c r="O46" s="25">
        <f t="shared" si="5"/>
        <v>0.57403846153846161</v>
      </c>
    </row>
    <row r="47" spans="1:15" ht="24.95" customHeight="1">
      <c r="A47" s="98">
        <v>42</v>
      </c>
      <c r="B47" s="97" t="s">
        <v>130</v>
      </c>
      <c r="C47" s="114">
        <v>6</v>
      </c>
      <c r="D47" s="25">
        <f t="shared" si="0"/>
        <v>0.375</v>
      </c>
      <c r="E47" s="114">
        <v>5</v>
      </c>
      <c r="F47" s="25">
        <f t="shared" si="1"/>
        <v>0.38461538461538464</v>
      </c>
      <c r="G47" s="114">
        <v>5</v>
      </c>
      <c r="H47" s="25">
        <f t="shared" si="2"/>
        <v>0.38461538461538464</v>
      </c>
      <c r="I47" s="114">
        <v>5</v>
      </c>
      <c r="J47" s="25">
        <f t="shared" si="3"/>
        <v>0.38461538461538464</v>
      </c>
      <c r="K47" s="114">
        <v>5</v>
      </c>
      <c r="L47" s="25">
        <f t="shared" si="4"/>
        <v>0.38461538461538464</v>
      </c>
      <c r="M47" s="100"/>
      <c r="N47" s="100"/>
      <c r="O47" s="25">
        <f t="shared" si="5"/>
        <v>0.38269230769230766</v>
      </c>
    </row>
    <row r="48" spans="1:15" ht="24.95" customHeight="1">
      <c r="A48" s="98">
        <v>43</v>
      </c>
      <c r="B48" s="97" t="s">
        <v>131</v>
      </c>
      <c r="C48" s="114">
        <v>10</v>
      </c>
      <c r="D48" s="25">
        <f t="shared" si="0"/>
        <v>0.625</v>
      </c>
      <c r="E48" s="114">
        <v>9</v>
      </c>
      <c r="F48" s="25">
        <f t="shared" si="1"/>
        <v>0.69230769230769229</v>
      </c>
      <c r="G48" s="114">
        <v>9</v>
      </c>
      <c r="H48" s="25">
        <f t="shared" si="2"/>
        <v>0.69230769230769229</v>
      </c>
      <c r="I48" s="114">
        <v>3</v>
      </c>
      <c r="J48" s="25">
        <f t="shared" si="3"/>
        <v>0.23076923076923078</v>
      </c>
      <c r="K48" s="114">
        <v>3</v>
      </c>
      <c r="L48" s="25">
        <f t="shared" si="4"/>
        <v>0.23076923076923078</v>
      </c>
      <c r="M48" s="100"/>
      <c r="N48" s="100"/>
      <c r="O48" s="25">
        <f t="shared" si="5"/>
        <v>0.49423076923076925</v>
      </c>
    </row>
    <row r="49" spans="1:15" ht="24.95" customHeight="1">
      <c r="A49" s="98">
        <v>44</v>
      </c>
      <c r="B49" s="97" t="s">
        <v>132</v>
      </c>
      <c r="C49" s="114">
        <v>8</v>
      </c>
      <c r="D49" s="25">
        <f t="shared" si="0"/>
        <v>0.5</v>
      </c>
      <c r="E49" s="114">
        <v>3</v>
      </c>
      <c r="F49" s="25">
        <f t="shared" si="1"/>
        <v>0.23076923076923078</v>
      </c>
      <c r="G49" s="114">
        <v>3</v>
      </c>
      <c r="H49" s="25">
        <f t="shared" si="2"/>
        <v>0.23076923076923078</v>
      </c>
      <c r="I49" s="114">
        <v>2</v>
      </c>
      <c r="J49" s="25">
        <f t="shared" si="3"/>
        <v>0.15384615384615385</v>
      </c>
      <c r="K49" s="114">
        <v>2</v>
      </c>
      <c r="L49" s="25">
        <f t="shared" si="4"/>
        <v>0.15384615384615385</v>
      </c>
      <c r="M49" s="100"/>
      <c r="N49" s="100"/>
      <c r="O49" s="25">
        <f t="shared" si="5"/>
        <v>0.25384615384615383</v>
      </c>
    </row>
    <row r="50" spans="1:15" ht="24.95" customHeight="1">
      <c r="A50" s="98">
        <v>45</v>
      </c>
      <c r="B50" s="97" t="s">
        <v>133</v>
      </c>
      <c r="C50" s="114">
        <v>1</v>
      </c>
      <c r="D50" s="25">
        <f t="shared" si="0"/>
        <v>6.25E-2</v>
      </c>
      <c r="E50" s="114">
        <v>1</v>
      </c>
      <c r="F50" s="25">
        <f t="shared" si="1"/>
        <v>7.6923076923076927E-2</v>
      </c>
      <c r="G50" s="114">
        <v>1</v>
      </c>
      <c r="H50" s="25">
        <f t="shared" si="2"/>
        <v>7.6923076923076927E-2</v>
      </c>
      <c r="I50" s="114">
        <v>0</v>
      </c>
      <c r="J50" s="25">
        <f t="shared" si="3"/>
        <v>0</v>
      </c>
      <c r="K50" s="114">
        <v>0</v>
      </c>
      <c r="L50" s="25">
        <f t="shared" si="4"/>
        <v>0</v>
      </c>
      <c r="M50" s="100"/>
      <c r="N50" s="100"/>
      <c r="O50" s="25">
        <f t="shared" si="5"/>
        <v>4.3269230769230768E-2</v>
      </c>
    </row>
    <row r="51" spans="1:15" ht="24.95" customHeight="1">
      <c r="A51" s="98">
        <v>46</v>
      </c>
      <c r="B51" s="97" t="s">
        <v>134</v>
      </c>
      <c r="C51" s="114">
        <v>12</v>
      </c>
      <c r="D51" s="25">
        <f t="shared" si="0"/>
        <v>0.75</v>
      </c>
      <c r="E51" s="114">
        <v>9</v>
      </c>
      <c r="F51" s="25">
        <f t="shared" si="1"/>
        <v>0.69230769230769229</v>
      </c>
      <c r="G51" s="114">
        <v>9</v>
      </c>
      <c r="H51" s="25">
        <f t="shared" si="2"/>
        <v>0.69230769230769229</v>
      </c>
      <c r="I51" s="114">
        <v>8</v>
      </c>
      <c r="J51" s="25">
        <f t="shared" si="3"/>
        <v>0.61538461538461542</v>
      </c>
      <c r="K51" s="114">
        <v>8</v>
      </c>
      <c r="L51" s="25">
        <f t="shared" si="4"/>
        <v>0.61538461538461542</v>
      </c>
      <c r="M51" s="100"/>
      <c r="N51" s="100"/>
      <c r="O51" s="25">
        <f t="shared" si="5"/>
        <v>0.67307692307692313</v>
      </c>
    </row>
    <row r="52" spans="1:15" ht="24.95" customHeight="1">
      <c r="A52" s="98">
        <v>47</v>
      </c>
      <c r="B52" s="97" t="s">
        <v>135</v>
      </c>
      <c r="C52" s="114">
        <v>7</v>
      </c>
      <c r="D52" s="25">
        <f t="shared" si="0"/>
        <v>0.4375</v>
      </c>
      <c r="E52" s="114">
        <v>8</v>
      </c>
      <c r="F52" s="25">
        <f t="shared" si="1"/>
        <v>0.61538461538461542</v>
      </c>
      <c r="G52" s="114">
        <v>8</v>
      </c>
      <c r="H52" s="25">
        <f t="shared" si="2"/>
        <v>0.61538461538461542</v>
      </c>
      <c r="I52" s="114">
        <v>1</v>
      </c>
      <c r="J52" s="25">
        <f t="shared" si="3"/>
        <v>7.6923076923076927E-2</v>
      </c>
      <c r="K52" s="114">
        <v>1</v>
      </c>
      <c r="L52" s="25">
        <f t="shared" si="4"/>
        <v>7.6923076923076927E-2</v>
      </c>
      <c r="M52" s="100"/>
      <c r="N52" s="100"/>
      <c r="O52" s="25">
        <f t="shared" si="5"/>
        <v>0.36442307692307691</v>
      </c>
    </row>
    <row r="53" spans="1:15" ht="24.95" customHeight="1">
      <c r="A53" s="98">
        <v>48</v>
      </c>
      <c r="B53" s="97" t="s">
        <v>136</v>
      </c>
      <c r="C53" s="114">
        <v>1</v>
      </c>
      <c r="D53" s="25">
        <f t="shared" si="0"/>
        <v>6.25E-2</v>
      </c>
      <c r="E53" s="114">
        <v>0</v>
      </c>
      <c r="F53" s="25">
        <f t="shared" si="1"/>
        <v>0</v>
      </c>
      <c r="G53" s="114">
        <v>0</v>
      </c>
      <c r="H53" s="25">
        <f t="shared" si="2"/>
        <v>0</v>
      </c>
      <c r="I53" s="114">
        <v>0</v>
      </c>
      <c r="J53" s="25">
        <f t="shared" si="3"/>
        <v>0</v>
      </c>
      <c r="K53" s="114">
        <v>0</v>
      </c>
      <c r="L53" s="25">
        <f t="shared" si="4"/>
        <v>0</v>
      </c>
      <c r="M53" s="100"/>
      <c r="N53" s="100"/>
      <c r="O53" s="25">
        <f t="shared" si="5"/>
        <v>1.2500000000000001E-2</v>
      </c>
    </row>
    <row r="54" spans="1:15" ht="24.95" customHeight="1">
      <c r="A54" s="98">
        <v>49</v>
      </c>
      <c r="B54" s="97" t="s">
        <v>153</v>
      </c>
      <c r="C54" s="114">
        <v>2</v>
      </c>
      <c r="D54" s="25">
        <f t="shared" si="0"/>
        <v>0.125</v>
      </c>
      <c r="E54" s="114">
        <v>3</v>
      </c>
      <c r="F54" s="25">
        <f t="shared" si="1"/>
        <v>0.23076923076923078</v>
      </c>
      <c r="G54" s="114">
        <v>3</v>
      </c>
      <c r="H54" s="25">
        <f t="shared" si="2"/>
        <v>0.23076923076923078</v>
      </c>
      <c r="I54" s="114">
        <v>0</v>
      </c>
      <c r="J54" s="25">
        <f t="shared" si="3"/>
        <v>0</v>
      </c>
      <c r="K54" s="114">
        <v>0</v>
      </c>
      <c r="L54" s="25">
        <f t="shared" si="4"/>
        <v>0</v>
      </c>
      <c r="M54" s="100"/>
      <c r="N54" s="100"/>
      <c r="O54" s="25">
        <f t="shared" si="5"/>
        <v>0.11730769230769231</v>
      </c>
    </row>
    <row r="55" spans="1:15" ht="24.95" customHeight="1">
      <c r="A55" s="98">
        <v>50</v>
      </c>
      <c r="B55" s="97" t="s">
        <v>648</v>
      </c>
      <c r="C55" s="114">
        <v>7</v>
      </c>
      <c r="D55" s="25">
        <f t="shared" si="0"/>
        <v>0.4375</v>
      </c>
      <c r="E55" s="114">
        <v>8</v>
      </c>
      <c r="F55" s="25">
        <f t="shared" si="1"/>
        <v>0.61538461538461542</v>
      </c>
      <c r="G55" s="114">
        <v>8</v>
      </c>
      <c r="H55" s="25">
        <f t="shared" si="2"/>
        <v>0.61538461538461542</v>
      </c>
      <c r="I55" s="114">
        <v>4</v>
      </c>
      <c r="J55" s="25">
        <f t="shared" si="3"/>
        <v>0.30769230769230771</v>
      </c>
      <c r="K55" s="114">
        <v>4</v>
      </c>
      <c r="L55" s="25">
        <f t="shared" si="4"/>
        <v>0.30769230769230771</v>
      </c>
      <c r="M55" s="100"/>
      <c r="N55" s="100"/>
      <c r="O55" s="25">
        <f t="shared" si="5"/>
        <v>0.45673076923076927</v>
      </c>
    </row>
  </sheetData>
  <mergeCells count="7">
    <mergeCell ref="K2:L2"/>
    <mergeCell ref="A1:N1"/>
    <mergeCell ref="M2:N2"/>
    <mergeCell ref="C2:D2"/>
    <mergeCell ref="E2:F2"/>
    <mergeCell ref="G2:H2"/>
    <mergeCell ref="I2:J2"/>
  </mergeCells>
  <pageMargins left="0.7" right="0.45" top="0.25" bottom="0.25" header="0.3" footer="0.3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5"/>
  <sheetViews>
    <sheetView workbookViewId="0">
      <selection activeCell="P5" sqref="P5"/>
    </sheetView>
  </sheetViews>
  <sheetFormatPr defaultRowHeight="24.95" customHeight="1"/>
  <cols>
    <col min="1" max="1" width="9.140625" style="15" bestFit="1" customWidth="1"/>
    <col min="2" max="2" width="34.42578125" style="5" customWidth="1"/>
    <col min="3" max="3" width="9.140625" style="5"/>
    <col min="4" max="4" width="9.140625" style="6"/>
    <col min="5" max="5" width="7.7109375" style="16" customWidth="1"/>
    <col min="6" max="6" width="7.85546875" style="6" customWidth="1"/>
    <col min="7" max="7" width="8" style="5" customWidth="1"/>
    <col min="8" max="8" width="8.140625" style="6" customWidth="1"/>
    <col min="9" max="9" width="9.140625" style="16"/>
    <col min="10" max="10" width="9.140625" style="6"/>
    <col min="11" max="11" width="7.85546875" style="5" customWidth="1"/>
    <col min="12" max="12" width="7.42578125" style="6" customWidth="1"/>
    <col min="13" max="13" width="6" style="5" customWidth="1"/>
    <col min="14" max="14" width="6.5703125" style="5" customWidth="1"/>
    <col min="15" max="15" width="9.140625" style="6"/>
    <col min="16" max="16384" width="9.140625" style="5"/>
  </cols>
  <sheetData>
    <row r="1" spans="1:15" s="41" customFormat="1" ht="24.95" customHeight="1">
      <c r="A1" s="193" t="s">
        <v>660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40"/>
    </row>
    <row r="2" spans="1:15" s="39" customFormat="1" ht="21">
      <c r="A2" s="31"/>
      <c r="B2" s="32" t="s">
        <v>154</v>
      </c>
      <c r="C2" s="195" t="s">
        <v>682</v>
      </c>
      <c r="D2" s="195"/>
      <c r="E2" s="195" t="s">
        <v>683</v>
      </c>
      <c r="F2" s="195"/>
      <c r="G2" s="195" t="s">
        <v>680</v>
      </c>
      <c r="H2" s="195"/>
      <c r="I2" s="195" t="s">
        <v>684</v>
      </c>
      <c r="J2" s="195"/>
      <c r="K2" s="197" t="s">
        <v>685</v>
      </c>
      <c r="L2" s="197"/>
      <c r="M2" s="191" t="s">
        <v>676</v>
      </c>
      <c r="N2" s="192"/>
      <c r="O2" s="38"/>
    </row>
    <row r="3" spans="1:15" s="39" customFormat="1" ht="24.95" customHeight="1">
      <c r="A3" s="31"/>
      <c r="B3" s="32" t="s">
        <v>657</v>
      </c>
      <c r="C3" s="84" t="s">
        <v>656</v>
      </c>
      <c r="D3" s="36" t="s">
        <v>155</v>
      </c>
      <c r="E3" s="84" t="s">
        <v>656</v>
      </c>
      <c r="F3" s="36" t="s">
        <v>155</v>
      </c>
      <c r="G3" s="84" t="s">
        <v>656</v>
      </c>
      <c r="H3" s="36" t="s">
        <v>155</v>
      </c>
      <c r="I3" s="84" t="s">
        <v>656</v>
      </c>
      <c r="J3" s="37" t="s">
        <v>155</v>
      </c>
      <c r="K3" s="84" t="s">
        <v>656</v>
      </c>
      <c r="L3" s="37" t="s">
        <v>155</v>
      </c>
      <c r="M3" s="84" t="s">
        <v>656</v>
      </c>
      <c r="N3" s="3" t="s">
        <v>155</v>
      </c>
      <c r="O3" s="38"/>
    </row>
    <row r="4" spans="1:15" s="39" customFormat="1" ht="24.95" customHeight="1">
      <c r="A4" s="46"/>
      <c r="B4" s="32" t="s">
        <v>156</v>
      </c>
      <c r="C4" s="167">
        <v>16</v>
      </c>
      <c r="D4" s="36"/>
      <c r="E4" s="167">
        <v>13</v>
      </c>
      <c r="F4" s="36"/>
      <c r="G4" s="167">
        <v>13</v>
      </c>
      <c r="H4" s="36"/>
      <c r="I4" s="167">
        <v>13</v>
      </c>
      <c r="J4" s="37"/>
      <c r="K4" s="167">
        <v>13</v>
      </c>
      <c r="L4" s="37"/>
      <c r="M4" s="167">
        <v>13</v>
      </c>
      <c r="N4" s="47"/>
      <c r="O4" s="37" t="s">
        <v>157</v>
      </c>
    </row>
    <row r="5" spans="1:15" s="22" customFormat="1" ht="21.75" customHeight="1">
      <c r="A5" s="46" t="s">
        <v>142</v>
      </c>
      <c r="B5" s="48" t="s">
        <v>143</v>
      </c>
      <c r="C5" s="4"/>
      <c r="D5" s="29"/>
      <c r="E5" s="4"/>
      <c r="F5" s="29"/>
      <c r="G5" s="4"/>
      <c r="H5" s="29"/>
      <c r="I5" s="4"/>
      <c r="J5" s="29"/>
      <c r="K5" s="4"/>
      <c r="L5" s="29"/>
      <c r="M5" s="4"/>
      <c r="N5" s="30"/>
      <c r="O5" s="29"/>
    </row>
    <row r="6" spans="1:15" s="11" customFormat="1" ht="24.95" customHeight="1">
      <c r="A6" s="104">
        <v>1</v>
      </c>
      <c r="B6" s="103" t="s">
        <v>728</v>
      </c>
      <c r="C6" s="114">
        <v>0</v>
      </c>
      <c r="D6" s="25">
        <f>C6/16</f>
        <v>0</v>
      </c>
      <c r="E6" s="35">
        <v>0</v>
      </c>
      <c r="F6" s="25">
        <f>E6/13</f>
        <v>0</v>
      </c>
      <c r="G6" s="35">
        <v>0</v>
      </c>
      <c r="H6" s="25">
        <f>G6/13</f>
        <v>0</v>
      </c>
      <c r="I6" s="35">
        <v>0</v>
      </c>
      <c r="J6" s="25">
        <f>I6/13</f>
        <v>0</v>
      </c>
      <c r="K6" s="35">
        <v>0</v>
      </c>
      <c r="L6" s="25">
        <f>K6/13</f>
        <v>0</v>
      </c>
      <c r="M6" s="35">
        <v>0</v>
      </c>
      <c r="N6" s="171">
        <f>M6/13</f>
        <v>0</v>
      </c>
      <c r="O6" s="25">
        <f>SUM(D6+F6+H6+J6+L6+N6)/6</f>
        <v>0</v>
      </c>
    </row>
    <row r="7" spans="1:15" s="11" customFormat="1" ht="24.95" customHeight="1">
      <c r="A7" s="104">
        <v>2</v>
      </c>
      <c r="B7" s="103" t="s">
        <v>729</v>
      </c>
      <c r="C7" s="114">
        <v>0</v>
      </c>
      <c r="D7" s="25">
        <f t="shared" ref="D7:D65" si="0">C7/16</f>
        <v>0</v>
      </c>
      <c r="E7" s="35">
        <v>0</v>
      </c>
      <c r="F7" s="25">
        <f t="shared" ref="F7:F65" si="1">E7/13</f>
        <v>0</v>
      </c>
      <c r="G7" s="35">
        <v>0</v>
      </c>
      <c r="H7" s="25">
        <f t="shared" ref="H7:H65" si="2">G7/13</f>
        <v>0</v>
      </c>
      <c r="I7" s="35">
        <v>0</v>
      </c>
      <c r="J7" s="25">
        <f t="shared" ref="J7:J65" si="3">I7/13</f>
        <v>0</v>
      </c>
      <c r="K7" s="35">
        <v>0</v>
      </c>
      <c r="L7" s="25">
        <f t="shared" ref="L7:L65" si="4">K7/13</f>
        <v>0</v>
      </c>
      <c r="M7" s="35">
        <v>0</v>
      </c>
      <c r="N7" s="171">
        <f t="shared" ref="N7:N65" si="5">M7/13</f>
        <v>0</v>
      </c>
      <c r="O7" s="25">
        <f t="shared" ref="O7:O65" si="6">SUM(D7+F7+H7+J7+L7+N7)/6</f>
        <v>0</v>
      </c>
    </row>
    <row r="8" spans="1:15" s="11" customFormat="1" ht="24.95" customHeight="1">
      <c r="A8" s="104">
        <v>3</v>
      </c>
      <c r="B8" s="103" t="s">
        <v>730</v>
      </c>
      <c r="C8" s="114">
        <v>9</v>
      </c>
      <c r="D8" s="25">
        <f t="shared" si="0"/>
        <v>0.5625</v>
      </c>
      <c r="E8" s="35">
        <v>9</v>
      </c>
      <c r="F8" s="25">
        <f t="shared" si="1"/>
        <v>0.69230769230769229</v>
      </c>
      <c r="G8" s="35">
        <v>9</v>
      </c>
      <c r="H8" s="25">
        <f t="shared" si="2"/>
        <v>0.69230769230769229</v>
      </c>
      <c r="I8" s="35">
        <v>3</v>
      </c>
      <c r="J8" s="25">
        <f t="shared" si="3"/>
        <v>0.23076923076923078</v>
      </c>
      <c r="K8" s="35">
        <v>3</v>
      </c>
      <c r="L8" s="25">
        <f t="shared" si="4"/>
        <v>0.23076923076923078</v>
      </c>
      <c r="M8" s="35">
        <v>3</v>
      </c>
      <c r="N8" s="171">
        <f t="shared" si="5"/>
        <v>0.23076923076923078</v>
      </c>
      <c r="O8" s="25">
        <f t="shared" si="6"/>
        <v>0.4399038461538462</v>
      </c>
    </row>
    <row r="9" spans="1:15" s="11" customFormat="1" ht="24.95" customHeight="1">
      <c r="A9" s="104">
        <v>4</v>
      </c>
      <c r="B9" s="103" t="s">
        <v>731</v>
      </c>
      <c r="C9" s="114">
        <v>0</v>
      </c>
      <c r="D9" s="25">
        <f t="shared" si="0"/>
        <v>0</v>
      </c>
      <c r="E9" s="35">
        <v>0</v>
      </c>
      <c r="F9" s="25">
        <f t="shared" si="1"/>
        <v>0</v>
      </c>
      <c r="G9" s="35">
        <v>0</v>
      </c>
      <c r="H9" s="25">
        <f t="shared" si="2"/>
        <v>0</v>
      </c>
      <c r="I9" s="35">
        <v>0</v>
      </c>
      <c r="J9" s="25">
        <f t="shared" si="3"/>
        <v>0</v>
      </c>
      <c r="K9" s="35">
        <v>0</v>
      </c>
      <c r="L9" s="25">
        <f t="shared" si="4"/>
        <v>0</v>
      </c>
      <c r="M9" s="35">
        <v>0</v>
      </c>
      <c r="N9" s="171">
        <f t="shared" si="5"/>
        <v>0</v>
      </c>
      <c r="O9" s="25">
        <f t="shared" si="6"/>
        <v>0</v>
      </c>
    </row>
    <row r="10" spans="1:15" s="11" customFormat="1" ht="24.95" customHeight="1">
      <c r="A10" s="104">
        <v>5</v>
      </c>
      <c r="B10" s="103" t="s">
        <v>732</v>
      </c>
      <c r="C10" s="114">
        <v>2</v>
      </c>
      <c r="D10" s="25">
        <f t="shared" si="0"/>
        <v>0.125</v>
      </c>
      <c r="E10" s="35">
        <v>3</v>
      </c>
      <c r="F10" s="25">
        <f t="shared" si="1"/>
        <v>0.23076923076923078</v>
      </c>
      <c r="G10" s="35">
        <v>3</v>
      </c>
      <c r="H10" s="25">
        <f t="shared" si="2"/>
        <v>0.23076923076923078</v>
      </c>
      <c r="I10" s="35">
        <v>3</v>
      </c>
      <c r="J10" s="25">
        <f t="shared" si="3"/>
        <v>0.23076923076923078</v>
      </c>
      <c r="K10" s="35">
        <v>3</v>
      </c>
      <c r="L10" s="25">
        <f t="shared" si="4"/>
        <v>0.23076923076923078</v>
      </c>
      <c r="M10" s="35">
        <v>3</v>
      </c>
      <c r="N10" s="171">
        <f t="shared" si="5"/>
        <v>0.23076923076923078</v>
      </c>
      <c r="O10" s="25">
        <f t="shared" si="6"/>
        <v>0.21314102564102566</v>
      </c>
    </row>
    <row r="11" spans="1:15" s="11" customFormat="1" ht="24.95" customHeight="1">
      <c r="A11" s="104">
        <v>6</v>
      </c>
      <c r="B11" s="103" t="s">
        <v>733</v>
      </c>
      <c r="C11" s="114">
        <v>2</v>
      </c>
      <c r="D11" s="25">
        <f t="shared" si="0"/>
        <v>0.125</v>
      </c>
      <c r="E11" s="35">
        <v>2</v>
      </c>
      <c r="F11" s="25">
        <f t="shared" si="1"/>
        <v>0.15384615384615385</v>
      </c>
      <c r="G11" s="35">
        <v>2</v>
      </c>
      <c r="H11" s="25">
        <f t="shared" si="2"/>
        <v>0.15384615384615385</v>
      </c>
      <c r="I11" s="35">
        <v>0</v>
      </c>
      <c r="J11" s="25">
        <f t="shared" si="3"/>
        <v>0</v>
      </c>
      <c r="K11" s="35">
        <v>0</v>
      </c>
      <c r="L11" s="25">
        <f t="shared" si="4"/>
        <v>0</v>
      </c>
      <c r="M11" s="35">
        <v>0</v>
      </c>
      <c r="N11" s="171">
        <f t="shared" si="5"/>
        <v>0</v>
      </c>
      <c r="O11" s="25">
        <f t="shared" si="6"/>
        <v>7.2115384615384623E-2</v>
      </c>
    </row>
    <row r="12" spans="1:15" s="11" customFormat="1" ht="24.95" customHeight="1">
      <c r="A12" s="104">
        <v>7</v>
      </c>
      <c r="B12" s="103" t="s">
        <v>734</v>
      </c>
      <c r="C12" s="114">
        <v>5</v>
      </c>
      <c r="D12" s="25">
        <f t="shared" si="0"/>
        <v>0.3125</v>
      </c>
      <c r="E12" s="35">
        <v>6</v>
      </c>
      <c r="F12" s="25">
        <f t="shared" si="1"/>
        <v>0.46153846153846156</v>
      </c>
      <c r="G12" s="35">
        <v>6</v>
      </c>
      <c r="H12" s="25">
        <f t="shared" si="2"/>
        <v>0.46153846153846156</v>
      </c>
      <c r="I12" s="35">
        <v>4</v>
      </c>
      <c r="J12" s="25">
        <f t="shared" si="3"/>
        <v>0.30769230769230771</v>
      </c>
      <c r="K12" s="35">
        <v>4</v>
      </c>
      <c r="L12" s="25">
        <f t="shared" si="4"/>
        <v>0.30769230769230771</v>
      </c>
      <c r="M12" s="35">
        <v>4</v>
      </c>
      <c r="N12" s="171">
        <f t="shared" si="5"/>
        <v>0.30769230769230771</v>
      </c>
      <c r="O12" s="25">
        <f t="shared" si="6"/>
        <v>0.35977564102564102</v>
      </c>
    </row>
    <row r="13" spans="1:15" s="11" customFormat="1" ht="24.95" customHeight="1">
      <c r="A13" s="104">
        <v>8</v>
      </c>
      <c r="B13" s="103" t="s">
        <v>735</v>
      </c>
      <c r="C13" s="114">
        <v>8</v>
      </c>
      <c r="D13" s="25">
        <f t="shared" si="0"/>
        <v>0.5</v>
      </c>
      <c r="E13" s="35">
        <v>6</v>
      </c>
      <c r="F13" s="25">
        <f t="shared" si="1"/>
        <v>0.46153846153846156</v>
      </c>
      <c r="G13" s="35">
        <v>6</v>
      </c>
      <c r="H13" s="25">
        <f t="shared" si="2"/>
        <v>0.46153846153846156</v>
      </c>
      <c r="I13" s="35">
        <v>6</v>
      </c>
      <c r="J13" s="25">
        <f t="shared" si="3"/>
        <v>0.46153846153846156</v>
      </c>
      <c r="K13" s="35">
        <v>6</v>
      </c>
      <c r="L13" s="25">
        <f t="shared" si="4"/>
        <v>0.46153846153846156</v>
      </c>
      <c r="M13" s="35">
        <v>6</v>
      </c>
      <c r="N13" s="171">
        <f t="shared" si="5"/>
        <v>0.46153846153846156</v>
      </c>
      <c r="O13" s="25">
        <f t="shared" si="6"/>
        <v>0.46794871794871801</v>
      </c>
    </row>
    <row r="14" spans="1:15" s="11" customFormat="1" ht="24.95" customHeight="1">
      <c r="A14" s="104">
        <v>9</v>
      </c>
      <c r="B14" s="103" t="s">
        <v>736</v>
      </c>
      <c r="C14" s="114">
        <v>0</v>
      </c>
      <c r="D14" s="25">
        <f t="shared" si="0"/>
        <v>0</v>
      </c>
      <c r="E14" s="35">
        <v>2</v>
      </c>
      <c r="F14" s="25">
        <f t="shared" si="1"/>
        <v>0.15384615384615385</v>
      </c>
      <c r="G14" s="35">
        <v>2</v>
      </c>
      <c r="H14" s="25">
        <f t="shared" si="2"/>
        <v>0.15384615384615385</v>
      </c>
      <c r="I14" s="35">
        <v>0</v>
      </c>
      <c r="J14" s="25">
        <f t="shared" si="3"/>
        <v>0</v>
      </c>
      <c r="K14" s="35">
        <v>0</v>
      </c>
      <c r="L14" s="25">
        <f t="shared" si="4"/>
        <v>0</v>
      </c>
      <c r="M14" s="35">
        <v>0</v>
      </c>
      <c r="N14" s="171">
        <f t="shared" si="5"/>
        <v>0</v>
      </c>
      <c r="O14" s="25">
        <f t="shared" si="6"/>
        <v>5.1282051282051287E-2</v>
      </c>
    </row>
    <row r="15" spans="1:15" s="11" customFormat="1" ht="24.95" customHeight="1">
      <c r="A15" s="104">
        <v>10</v>
      </c>
      <c r="B15" s="103" t="s">
        <v>737</v>
      </c>
      <c r="C15" s="114">
        <v>0</v>
      </c>
      <c r="D15" s="25">
        <f t="shared" si="0"/>
        <v>0</v>
      </c>
      <c r="E15" s="35">
        <v>0</v>
      </c>
      <c r="F15" s="25">
        <f t="shared" si="1"/>
        <v>0</v>
      </c>
      <c r="G15" s="35">
        <v>0</v>
      </c>
      <c r="H15" s="25">
        <f t="shared" si="2"/>
        <v>0</v>
      </c>
      <c r="I15" s="35">
        <v>0</v>
      </c>
      <c r="J15" s="25">
        <f t="shared" si="3"/>
        <v>0</v>
      </c>
      <c r="K15" s="35">
        <v>0</v>
      </c>
      <c r="L15" s="25">
        <f t="shared" si="4"/>
        <v>0</v>
      </c>
      <c r="M15" s="35">
        <v>0</v>
      </c>
      <c r="N15" s="171">
        <f t="shared" si="5"/>
        <v>0</v>
      </c>
      <c r="O15" s="25">
        <f t="shared" si="6"/>
        <v>0</v>
      </c>
    </row>
    <row r="16" spans="1:15" s="11" customFormat="1" ht="24.95" customHeight="1">
      <c r="A16" s="104">
        <v>11</v>
      </c>
      <c r="B16" s="103" t="s">
        <v>738</v>
      </c>
      <c r="C16" s="114">
        <v>8</v>
      </c>
      <c r="D16" s="25">
        <f t="shared" si="0"/>
        <v>0.5</v>
      </c>
      <c r="E16" s="35">
        <v>7</v>
      </c>
      <c r="F16" s="25">
        <f t="shared" si="1"/>
        <v>0.53846153846153844</v>
      </c>
      <c r="G16" s="35">
        <v>7</v>
      </c>
      <c r="H16" s="25">
        <f t="shared" si="2"/>
        <v>0.53846153846153844</v>
      </c>
      <c r="I16" s="35">
        <v>6</v>
      </c>
      <c r="J16" s="25">
        <f t="shared" si="3"/>
        <v>0.46153846153846156</v>
      </c>
      <c r="K16" s="35">
        <v>6</v>
      </c>
      <c r="L16" s="25">
        <f t="shared" si="4"/>
        <v>0.46153846153846156</v>
      </c>
      <c r="M16" s="35">
        <v>6</v>
      </c>
      <c r="N16" s="171">
        <f t="shared" si="5"/>
        <v>0.46153846153846156</v>
      </c>
      <c r="O16" s="25">
        <f t="shared" si="6"/>
        <v>0.49358974358974361</v>
      </c>
    </row>
    <row r="17" spans="1:15" s="11" customFormat="1" ht="24.95" customHeight="1">
      <c r="A17" s="104">
        <v>12</v>
      </c>
      <c r="B17" s="103" t="s">
        <v>739</v>
      </c>
      <c r="C17" s="114">
        <v>6</v>
      </c>
      <c r="D17" s="25">
        <f t="shared" si="0"/>
        <v>0.375</v>
      </c>
      <c r="E17" s="35">
        <v>4</v>
      </c>
      <c r="F17" s="25">
        <f t="shared" si="1"/>
        <v>0.30769230769230771</v>
      </c>
      <c r="G17" s="35">
        <v>4</v>
      </c>
      <c r="H17" s="25">
        <f t="shared" si="2"/>
        <v>0.30769230769230771</v>
      </c>
      <c r="I17" s="35">
        <v>4</v>
      </c>
      <c r="J17" s="25">
        <f t="shared" si="3"/>
        <v>0.30769230769230771</v>
      </c>
      <c r="K17" s="35">
        <v>4</v>
      </c>
      <c r="L17" s="25">
        <f t="shared" si="4"/>
        <v>0.30769230769230771</v>
      </c>
      <c r="M17" s="35">
        <v>4</v>
      </c>
      <c r="N17" s="171">
        <f t="shared" si="5"/>
        <v>0.30769230769230771</v>
      </c>
      <c r="O17" s="25">
        <f t="shared" si="6"/>
        <v>0.31891025641025644</v>
      </c>
    </row>
    <row r="18" spans="1:15" s="11" customFormat="1" ht="24.95" customHeight="1">
      <c r="A18" s="104">
        <v>13</v>
      </c>
      <c r="B18" s="103" t="s">
        <v>740</v>
      </c>
      <c r="C18" s="114">
        <v>0</v>
      </c>
      <c r="D18" s="25">
        <f t="shared" si="0"/>
        <v>0</v>
      </c>
      <c r="E18" s="35">
        <v>0</v>
      </c>
      <c r="F18" s="25">
        <f t="shared" si="1"/>
        <v>0</v>
      </c>
      <c r="G18" s="35">
        <v>0</v>
      </c>
      <c r="H18" s="25">
        <f t="shared" si="2"/>
        <v>0</v>
      </c>
      <c r="I18" s="35">
        <v>0</v>
      </c>
      <c r="J18" s="25">
        <f t="shared" si="3"/>
        <v>0</v>
      </c>
      <c r="K18" s="35">
        <v>0</v>
      </c>
      <c r="L18" s="25">
        <f t="shared" si="4"/>
        <v>0</v>
      </c>
      <c r="M18" s="35">
        <v>0</v>
      </c>
      <c r="N18" s="171">
        <f t="shared" si="5"/>
        <v>0</v>
      </c>
      <c r="O18" s="25">
        <f t="shared" si="6"/>
        <v>0</v>
      </c>
    </row>
    <row r="19" spans="1:15" s="11" customFormat="1" ht="24.95" customHeight="1">
      <c r="A19" s="104">
        <v>14</v>
      </c>
      <c r="B19" s="103" t="s">
        <v>741</v>
      </c>
      <c r="C19" s="114">
        <v>2</v>
      </c>
      <c r="D19" s="25">
        <f t="shared" si="0"/>
        <v>0.125</v>
      </c>
      <c r="E19" s="35">
        <v>2</v>
      </c>
      <c r="F19" s="25">
        <f t="shared" si="1"/>
        <v>0.15384615384615385</v>
      </c>
      <c r="G19" s="35">
        <v>2</v>
      </c>
      <c r="H19" s="25">
        <f t="shared" si="2"/>
        <v>0.15384615384615385</v>
      </c>
      <c r="I19" s="35">
        <v>2</v>
      </c>
      <c r="J19" s="25">
        <f t="shared" si="3"/>
        <v>0.15384615384615385</v>
      </c>
      <c r="K19" s="35">
        <v>2</v>
      </c>
      <c r="L19" s="25">
        <f t="shared" si="4"/>
        <v>0.15384615384615385</v>
      </c>
      <c r="M19" s="35">
        <v>2</v>
      </c>
      <c r="N19" s="171">
        <f t="shared" si="5"/>
        <v>0.15384615384615385</v>
      </c>
      <c r="O19" s="25">
        <f t="shared" si="6"/>
        <v>0.14903846153846154</v>
      </c>
    </row>
    <row r="20" spans="1:15" s="11" customFormat="1" ht="24.95" customHeight="1">
      <c r="A20" s="104">
        <v>15</v>
      </c>
      <c r="B20" s="103" t="s">
        <v>742</v>
      </c>
      <c r="C20" s="114">
        <v>8</v>
      </c>
      <c r="D20" s="25">
        <f t="shared" si="0"/>
        <v>0.5</v>
      </c>
      <c r="E20" s="35">
        <v>7</v>
      </c>
      <c r="F20" s="25">
        <f t="shared" si="1"/>
        <v>0.53846153846153844</v>
      </c>
      <c r="G20" s="35">
        <v>7</v>
      </c>
      <c r="H20" s="25">
        <f t="shared" si="2"/>
        <v>0.53846153846153844</v>
      </c>
      <c r="I20" s="35">
        <v>6</v>
      </c>
      <c r="J20" s="25">
        <f t="shared" si="3"/>
        <v>0.46153846153846156</v>
      </c>
      <c r="K20" s="35">
        <v>6</v>
      </c>
      <c r="L20" s="25">
        <f t="shared" si="4"/>
        <v>0.46153846153846156</v>
      </c>
      <c r="M20" s="35">
        <v>6</v>
      </c>
      <c r="N20" s="171">
        <f t="shared" si="5"/>
        <v>0.46153846153846156</v>
      </c>
      <c r="O20" s="25">
        <f t="shared" si="6"/>
        <v>0.49358974358974361</v>
      </c>
    </row>
    <row r="21" spans="1:15" s="11" customFormat="1" ht="24.95" customHeight="1">
      <c r="A21" s="104">
        <v>16</v>
      </c>
      <c r="B21" s="103" t="s">
        <v>94</v>
      </c>
      <c r="C21" s="114">
        <v>1</v>
      </c>
      <c r="D21" s="25">
        <f t="shared" si="0"/>
        <v>6.25E-2</v>
      </c>
      <c r="E21" s="35">
        <v>1</v>
      </c>
      <c r="F21" s="25">
        <f t="shared" si="1"/>
        <v>7.6923076923076927E-2</v>
      </c>
      <c r="G21" s="35">
        <v>1</v>
      </c>
      <c r="H21" s="25">
        <f t="shared" si="2"/>
        <v>7.6923076923076927E-2</v>
      </c>
      <c r="I21" s="35">
        <v>1</v>
      </c>
      <c r="J21" s="25">
        <f t="shared" si="3"/>
        <v>7.6923076923076927E-2</v>
      </c>
      <c r="K21" s="35">
        <v>1</v>
      </c>
      <c r="L21" s="25">
        <f t="shared" si="4"/>
        <v>7.6923076923076927E-2</v>
      </c>
      <c r="M21" s="35">
        <v>1</v>
      </c>
      <c r="N21" s="171">
        <f t="shared" si="5"/>
        <v>7.6923076923076927E-2</v>
      </c>
      <c r="O21" s="25">
        <f t="shared" si="6"/>
        <v>7.4519230769230768E-2</v>
      </c>
    </row>
    <row r="22" spans="1:15" s="11" customFormat="1" ht="24.95" customHeight="1">
      <c r="A22" s="104">
        <v>17</v>
      </c>
      <c r="B22" s="103" t="s">
        <v>743</v>
      </c>
      <c r="C22" s="114">
        <v>0</v>
      </c>
      <c r="D22" s="25">
        <f t="shared" si="0"/>
        <v>0</v>
      </c>
      <c r="E22" s="35">
        <v>0</v>
      </c>
      <c r="F22" s="25">
        <f t="shared" si="1"/>
        <v>0</v>
      </c>
      <c r="G22" s="35">
        <v>0</v>
      </c>
      <c r="H22" s="25">
        <f t="shared" si="2"/>
        <v>0</v>
      </c>
      <c r="I22" s="35">
        <v>1</v>
      </c>
      <c r="J22" s="25">
        <f t="shared" si="3"/>
        <v>7.6923076923076927E-2</v>
      </c>
      <c r="K22" s="35">
        <v>1</v>
      </c>
      <c r="L22" s="25">
        <f t="shared" si="4"/>
        <v>7.6923076923076927E-2</v>
      </c>
      <c r="M22" s="35">
        <v>1</v>
      </c>
      <c r="N22" s="171">
        <f t="shared" si="5"/>
        <v>7.6923076923076927E-2</v>
      </c>
      <c r="O22" s="25">
        <f t="shared" si="6"/>
        <v>3.8461538461538464E-2</v>
      </c>
    </row>
    <row r="23" spans="1:15" s="11" customFormat="1" ht="24.95" customHeight="1">
      <c r="A23" s="104">
        <v>18</v>
      </c>
      <c r="B23" s="103" t="s">
        <v>744</v>
      </c>
      <c r="C23" s="114">
        <v>3</v>
      </c>
      <c r="D23" s="25">
        <f t="shared" si="0"/>
        <v>0.1875</v>
      </c>
      <c r="E23" s="35">
        <v>5</v>
      </c>
      <c r="F23" s="25">
        <f t="shared" si="1"/>
        <v>0.38461538461538464</v>
      </c>
      <c r="G23" s="35">
        <v>5</v>
      </c>
      <c r="H23" s="25">
        <f t="shared" si="2"/>
        <v>0.38461538461538464</v>
      </c>
      <c r="I23" s="35">
        <v>2</v>
      </c>
      <c r="J23" s="25">
        <f t="shared" si="3"/>
        <v>0.15384615384615385</v>
      </c>
      <c r="K23" s="35">
        <v>2</v>
      </c>
      <c r="L23" s="25">
        <f t="shared" si="4"/>
        <v>0.15384615384615385</v>
      </c>
      <c r="M23" s="35">
        <v>2</v>
      </c>
      <c r="N23" s="171">
        <f t="shared" si="5"/>
        <v>0.15384615384615385</v>
      </c>
      <c r="O23" s="25">
        <f t="shared" si="6"/>
        <v>0.23637820512820507</v>
      </c>
    </row>
    <row r="24" spans="1:15" s="11" customFormat="1" ht="24.95" customHeight="1">
      <c r="A24" s="104">
        <v>19</v>
      </c>
      <c r="B24" s="103" t="s">
        <v>745</v>
      </c>
      <c r="C24" s="114">
        <v>3</v>
      </c>
      <c r="D24" s="25">
        <f t="shared" si="0"/>
        <v>0.1875</v>
      </c>
      <c r="E24" s="35">
        <v>3</v>
      </c>
      <c r="F24" s="25">
        <f t="shared" si="1"/>
        <v>0.23076923076923078</v>
      </c>
      <c r="G24" s="35">
        <v>3</v>
      </c>
      <c r="H24" s="25">
        <f t="shared" si="2"/>
        <v>0.23076923076923078</v>
      </c>
      <c r="I24" s="35">
        <v>4</v>
      </c>
      <c r="J24" s="25">
        <f t="shared" si="3"/>
        <v>0.30769230769230771</v>
      </c>
      <c r="K24" s="35">
        <v>4</v>
      </c>
      <c r="L24" s="25">
        <f t="shared" si="4"/>
        <v>0.30769230769230771</v>
      </c>
      <c r="M24" s="35">
        <v>4</v>
      </c>
      <c r="N24" s="171">
        <f t="shared" si="5"/>
        <v>0.30769230769230771</v>
      </c>
      <c r="O24" s="25">
        <f t="shared" si="6"/>
        <v>0.26201923076923078</v>
      </c>
    </row>
    <row r="25" spans="1:15" ht="24.95" customHeight="1">
      <c r="A25" s="104">
        <v>20</v>
      </c>
      <c r="B25" s="103" t="s">
        <v>655</v>
      </c>
      <c r="C25" s="114">
        <v>3</v>
      </c>
      <c r="D25" s="25">
        <f t="shared" si="0"/>
        <v>0.1875</v>
      </c>
      <c r="E25" s="35">
        <v>2</v>
      </c>
      <c r="F25" s="25">
        <f t="shared" si="1"/>
        <v>0.15384615384615385</v>
      </c>
      <c r="G25" s="35">
        <v>2</v>
      </c>
      <c r="H25" s="25">
        <f t="shared" si="2"/>
        <v>0.15384615384615385</v>
      </c>
      <c r="I25" s="35">
        <v>1</v>
      </c>
      <c r="J25" s="25">
        <f t="shared" si="3"/>
        <v>7.6923076923076927E-2</v>
      </c>
      <c r="K25" s="35">
        <v>1</v>
      </c>
      <c r="L25" s="25">
        <f t="shared" si="4"/>
        <v>7.6923076923076927E-2</v>
      </c>
      <c r="M25" s="35">
        <v>1</v>
      </c>
      <c r="N25" s="171">
        <f t="shared" si="5"/>
        <v>7.6923076923076927E-2</v>
      </c>
      <c r="O25" s="25">
        <f t="shared" si="6"/>
        <v>0.12099358974358972</v>
      </c>
    </row>
    <row r="26" spans="1:15" ht="24.95" customHeight="1">
      <c r="A26" s="104">
        <v>21</v>
      </c>
      <c r="B26" s="103" t="s">
        <v>48</v>
      </c>
      <c r="C26" s="114">
        <v>12</v>
      </c>
      <c r="D26" s="25">
        <f t="shared" si="0"/>
        <v>0.75</v>
      </c>
      <c r="E26" s="35">
        <v>10</v>
      </c>
      <c r="F26" s="25">
        <f t="shared" si="1"/>
        <v>0.76923076923076927</v>
      </c>
      <c r="G26" s="35">
        <v>10</v>
      </c>
      <c r="H26" s="25">
        <f t="shared" si="2"/>
        <v>0.76923076923076927</v>
      </c>
      <c r="I26" s="35">
        <v>8</v>
      </c>
      <c r="J26" s="25">
        <f t="shared" si="3"/>
        <v>0.61538461538461542</v>
      </c>
      <c r="K26" s="35">
        <v>8</v>
      </c>
      <c r="L26" s="25">
        <f t="shared" si="4"/>
        <v>0.61538461538461542</v>
      </c>
      <c r="M26" s="35">
        <v>8</v>
      </c>
      <c r="N26" s="171">
        <f t="shared" si="5"/>
        <v>0.61538461538461542</v>
      </c>
      <c r="O26" s="25">
        <f t="shared" si="6"/>
        <v>0.68910256410256421</v>
      </c>
    </row>
    <row r="27" spans="1:15" ht="24.95" customHeight="1">
      <c r="A27" s="104">
        <v>22</v>
      </c>
      <c r="B27" s="103" t="s">
        <v>746</v>
      </c>
      <c r="C27" s="114">
        <v>0</v>
      </c>
      <c r="D27" s="25">
        <f t="shared" si="0"/>
        <v>0</v>
      </c>
      <c r="E27" s="35">
        <v>0</v>
      </c>
      <c r="F27" s="25">
        <f t="shared" si="1"/>
        <v>0</v>
      </c>
      <c r="G27" s="35">
        <v>0</v>
      </c>
      <c r="H27" s="25">
        <f t="shared" si="2"/>
        <v>0</v>
      </c>
      <c r="I27" s="35">
        <v>0</v>
      </c>
      <c r="J27" s="25">
        <f t="shared" si="3"/>
        <v>0</v>
      </c>
      <c r="K27" s="35">
        <v>0</v>
      </c>
      <c r="L27" s="25">
        <f t="shared" si="4"/>
        <v>0</v>
      </c>
      <c r="M27" s="35">
        <v>0</v>
      </c>
      <c r="N27" s="171">
        <f t="shared" si="5"/>
        <v>0</v>
      </c>
      <c r="O27" s="25">
        <f t="shared" si="6"/>
        <v>0</v>
      </c>
    </row>
    <row r="28" spans="1:15" ht="24.95" customHeight="1">
      <c r="A28" s="104">
        <v>23</v>
      </c>
      <c r="B28" s="103" t="s">
        <v>747</v>
      </c>
      <c r="C28" s="114">
        <v>5</v>
      </c>
      <c r="D28" s="25">
        <f t="shared" si="0"/>
        <v>0.3125</v>
      </c>
      <c r="E28" s="35">
        <v>5</v>
      </c>
      <c r="F28" s="25">
        <f t="shared" si="1"/>
        <v>0.38461538461538464</v>
      </c>
      <c r="G28" s="35">
        <v>5</v>
      </c>
      <c r="H28" s="25">
        <f t="shared" si="2"/>
        <v>0.38461538461538464</v>
      </c>
      <c r="I28" s="35">
        <v>3</v>
      </c>
      <c r="J28" s="25">
        <f t="shared" si="3"/>
        <v>0.23076923076923078</v>
      </c>
      <c r="K28" s="35">
        <v>3</v>
      </c>
      <c r="L28" s="25">
        <f t="shared" si="4"/>
        <v>0.23076923076923078</v>
      </c>
      <c r="M28" s="35">
        <v>3</v>
      </c>
      <c r="N28" s="171">
        <f t="shared" si="5"/>
        <v>0.23076923076923078</v>
      </c>
      <c r="O28" s="25">
        <f t="shared" si="6"/>
        <v>0.29567307692307693</v>
      </c>
    </row>
    <row r="29" spans="1:15" ht="24.95" customHeight="1">
      <c r="A29" s="104">
        <v>24</v>
      </c>
      <c r="B29" s="103" t="s">
        <v>49</v>
      </c>
      <c r="C29" s="114">
        <v>6</v>
      </c>
      <c r="D29" s="25">
        <f t="shared" si="0"/>
        <v>0.375</v>
      </c>
      <c r="E29" s="35">
        <v>7</v>
      </c>
      <c r="F29" s="25">
        <f t="shared" si="1"/>
        <v>0.53846153846153844</v>
      </c>
      <c r="G29" s="35">
        <v>7</v>
      </c>
      <c r="H29" s="25">
        <f t="shared" si="2"/>
        <v>0.53846153846153844</v>
      </c>
      <c r="I29" s="35">
        <v>4</v>
      </c>
      <c r="J29" s="25">
        <f t="shared" si="3"/>
        <v>0.30769230769230771</v>
      </c>
      <c r="K29" s="35">
        <v>4</v>
      </c>
      <c r="L29" s="25">
        <f t="shared" si="4"/>
        <v>0.30769230769230771</v>
      </c>
      <c r="M29" s="35">
        <v>4</v>
      </c>
      <c r="N29" s="171">
        <f t="shared" si="5"/>
        <v>0.30769230769230771</v>
      </c>
      <c r="O29" s="25">
        <f t="shared" si="6"/>
        <v>0.39583333333333331</v>
      </c>
    </row>
    <row r="30" spans="1:15" ht="24.95" customHeight="1">
      <c r="A30" s="104">
        <v>25</v>
      </c>
      <c r="B30" s="103" t="s">
        <v>50</v>
      </c>
      <c r="C30" s="114">
        <v>9</v>
      </c>
      <c r="D30" s="25">
        <f t="shared" si="0"/>
        <v>0.5625</v>
      </c>
      <c r="E30" s="35">
        <v>8</v>
      </c>
      <c r="F30" s="25">
        <f t="shared" si="1"/>
        <v>0.61538461538461542</v>
      </c>
      <c r="G30" s="35">
        <v>8</v>
      </c>
      <c r="H30" s="25">
        <f t="shared" si="2"/>
        <v>0.61538461538461542</v>
      </c>
      <c r="I30" s="35">
        <v>7</v>
      </c>
      <c r="J30" s="25">
        <f t="shared" si="3"/>
        <v>0.53846153846153844</v>
      </c>
      <c r="K30" s="35">
        <v>7</v>
      </c>
      <c r="L30" s="25">
        <f t="shared" si="4"/>
        <v>0.53846153846153844</v>
      </c>
      <c r="M30" s="35">
        <v>7</v>
      </c>
      <c r="N30" s="171">
        <f t="shared" si="5"/>
        <v>0.53846153846153844</v>
      </c>
      <c r="O30" s="25">
        <f t="shared" si="6"/>
        <v>0.56810897435897434</v>
      </c>
    </row>
    <row r="31" spans="1:15" ht="24.95" customHeight="1">
      <c r="A31" s="104">
        <v>26</v>
      </c>
      <c r="B31" s="103" t="s">
        <v>51</v>
      </c>
      <c r="C31" s="114">
        <v>4</v>
      </c>
      <c r="D31" s="25">
        <f t="shared" si="0"/>
        <v>0.25</v>
      </c>
      <c r="E31" s="35">
        <v>4</v>
      </c>
      <c r="F31" s="25">
        <f t="shared" si="1"/>
        <v>0.30769230769230771</v>
      </c>
      <c r="G31" s="35">
        <v>4</v>
      </c>
      <c r="H31" s="25">
        <f t="shared" si="2"/>
        <v>0.30769230769230771</v>
      </c>
      <c r="I31" s="35">
        <v>6</v>
      </c>
      <c r="J31" s="25">
        <f t="shared" si="3"/>
        <v>0.46153846153846156</v>
      </c>
      <c r="K31" s="35">
        <v>6</v>
      </c>
      <c r="L31" s="25">
        <f t="shared" si="4"/>
        <v>0.46153846153846156</v>
      </c>
      <c r="M31" s="35">
        <v>6</v>
      </c>
      <c r="N31" s="171">
        <f t="shared" si="5"/>
        <v>0.46153846153846156</v>
      </c>
      <c r="O31" s="25">
        <f t="shared" si="6"/>
        <v>0.37500000000000006</v>
      </c>
    </row>
    <row r="32" spans="1:15" ht="24.95" customHeight="1">
      <c r="A32" s="104">
        <v>27</v>
      </c>
      <c r="B32" s="103" t="s">
        <v>52</v>
      </c>
      <c r="C32" s="114">
        <v>2</v>
      </c>
      <c r="D32" s="25">
        <f t="shared" si="0"/>
        <v>0.125</v>
      </c>
      <c r="E32" s="35">
        <v>2</v>
      </c>
      <c r="F32" s="25">
        <f t="shared" si="1"/>
        <v>0.15384615384615385</v>
      </c>
      <c r="G32" s="35">
        <v>2</v>
      </c>
      <c r="H32" s="25">
        <f t="shared" si="2"/>
        <v>0.15384615384615385</v>
      </c>
      <c r="I32" s="35">
        <v>2</v>
      </c>
      <c r="J32" s="25">
        <f t="shared" si="3"/>
        <v>0.15384615384615385</v>
      </c>
      <c r="K32" s="35">
        <v>2</v>
      </c>
      <c r="L32" s="25">
        <f t="shared" si="4"/>
        <v>0.15384615384615385</v>
      </c>
      <c r="M32" s="35">
        <v>2</v>
      </c>
      <c r="N32" s="171">
        <f t="shared" si="5"/>
        <v>0.15384615384615385</v>
      </c>
      <c r="O32" s="25">
        <f t="shared" si="6"/>
        <v>0.14903846153846154</v>
      </c>
    </row>
    <row r="33" spans="1:15" ht="24.95" customHeight="1">
      <c r="A33" s="104">
        <v>28</v>
      </c>
      <c r="B33" s="103" t="s">
        <v>748</v>
      </c>
      <c r="C33" s="114">
        <v>8</v>
      </c>
      <c r="D33" s="25">
        <f t="shared" si="0"/>
        <v>0.5</v>
      </c>
      <c r="E33" s="35">
        <v>7</v>
      </c>
      <c r="F33" s="25">
        <f t="shared" si="1"/>
        <v>0.53846153846153844</v>
      </c>
      <c r="G33" s="35">
        <v>7</v>
      </c>
      <c r="H33" s="25">
        <f t="shared" si="2"/>
        <v>0.53846153846153844</v>
      </c>
      <c r="I33" s="35">
        <v>6</v>
      </c>
      <c r="J33" s="25">
        <f t="shared" si="3"/>
        <v>0.46153846153846156</v>
      </c>
      <c r="K33" s="35">
        <v>6</v>
      </c>
      <c r="L33" s="25">
        <f t="shared" si="4"/>
        <v>0.46153846153846156</v>
      </c>
      <c r="M33" s="35">
        <v>6</v>
      </c>
      <c r="N33" s="171">
        <f t="shared" si="5"/>
        <v>0.46153846153846156</v>
      </c>
      <c r="O33" s="25">
        <f t="shared" si="6"/>
        <v>0.49358974358974361</v>
      </c>
    </row>
    <row r="34" spans="1:15" ht="24.95" customHeight="1">
      <c r="A34" s="104">
        <v>29</v>
      </c>
      <c r="B34" s="103" t="s">
        <v>146</v>
      </c>
      <c r="C34" s="114">
        <v>1</v>
      </c>
      <c r="D34" s="25">
        <f t="shared" si="0"/>
        <v>6.25E-2</v>
      </c>
      <c r="E34" s="35">
        <v>1</v>
      </c>
      <c r="F34" s="25">
        <f t="shared" si="1"/>
        <v>7.6923076923076927E-2</v>
      </c>
      <c r="G34" s="35">
        <v>1</v>
      </c>
      <c r="H34" s="25">
        <f t="shared" si="2"/>
        <v>7.6923076923076927E-2</v>
      </c>
      <c r="I34" s="35">
        <v>1</v>
      </c>
      <c r="J34" s="25">
        <f t="shared" si="3"/>
        <v>7.6923076923076927E-2</v>
      </c>
      <c r="K34" s="35">
        <v>1</v>
      </c>
      <c r="L34" s="25">
        <f t="shared" si="4"/>
        <v>7.6923076923076927E-2</v>
      </c>
      <c r="M34" s="35">
        <v>1</v>
      </c>
      <c r="N34" s="171">
        <f t="shared" si="5"/>
        <v>7.6923076923076927E-2</v>
      </c>
      <c r="O34" s="25">
        <f t="shared" si="6"/>
        <v>7.4519230769230768E-2</v>
      </c>
    </row>
    <row r="35" spans="1:15" ht="24.95" customHeight="1">
      <c r="A35" s="104">
        <v>30</v>
      </c>
      <c r="B35" s="103" t="s">
        <v>147</v>
      </c>
      <c r="C35" s="114">
        <v>0</v>
      </c>
      <c r="D35" s="25">
        <f t="shared" si="0"/>
        <v>0</v>
      </c>
      <c r="E35" s="35">
        <v>0</v>
      </c>
      <c r="F35" s="25">
        <f t="shared" si="1"/>
        <v>0</v>
      </c>
      <c r="G35" s="35">
        <v>0</v>
      </c>
      <c r="H35" s="25">
        <f t="shared" si="2"/>
        <v>0</v>
      </c>
      <c r="I35" s="35">
        <v>0</v>
      </c>
      <c r="J35" s="25">
        <f t="shared" si="3"/>
        <v>0</v>
      </c>
      <c r="K35" s="35">
        <v>0</v>
      </c>
      <c r="L35" s="25">
        <f t="shared" si="4"/>
        <v>0</v>
      </c>
      <c r="M35" s="35">
        <v>0</v>
      </c>
      <c r="N35" s="171">
        <f t="shared" si="5"/>
        <v>0</v>
      </c>
      <c r="O35" s="25">
        <f t="shared" si="6"/>
        <v>0</v>
      </c>
    </row>
    <row r="36" spans="1:15" ht="24.95" customHeight="1">
      <c r="A36" s="104">
        <v>31</v>
      </c>
      <c r="B36" s="103" t="s">
        <v>148</v>
      </c>
      <c r="C36" s="114">
        <v>11</v>
      </c>
      <c r="D36" s="25">
        <f t="shared" si="0"/>
        <v>0.6875</v>
      </c>
      <c r="E36" s="35">
        <v>9</v>
      </c>
      <c r="F36" s="25">
        <f t="shared" si="1"/>
        <v>0.69230769230769229</v>
      </c>
      <c r="G36" s="35">
        <v>9</v>
      </c>
      <c r="H36" s="25">
        <f t="shared" si="2"/>
        <v>0.69230769230769229</v>
      </c>
      <c r="I36" s="35">
        <v>7</v>
      </c>
      <c r="J36" s="25">
        <f t="shared" si="3"/>
        <v>0.53846153846153844</v>
      </c>
      <c r="K36" s="35">
        <v>7</v>
      </c>
      <c r="L36" s="25">
        <f t="shared" si="4"/>
        <v>0.53846153846153844</v>
      </c>
      <c r="M36" s="35">
        <v>7</v>
      </c>
      <c r="N36" s="171">
        <f t="shared" si="5"/>
        <v>0.53846153846153844</v>
      </c>
      <c r="O36" s="25">
        <f t="shared" si="6"/>
        <v>0.61458333333333326</v>
      </c>
    </row>
    <row r="37" spans="1:15" ht="24.95" customHeight="1">
      <c r="A37" s="104">
        <v>32</v>
      </c>
      <c r="B37" s="103" t="s">
        <v>149</v>
      </c>
      <c r="C37" s="114">
        <v>10</v>
      </c>
      <c r="D37" s="25">
        <f t="shared" si="0"/>
        <v>0.625</v>
      </c>
      <c r="E37" s="35">
        <v>9</v>
      </c>
      <c r="F37" s="25">
        <f t="shared" si="1"/>
        <v>0.69230769230769229</v>
      </c>
      <c r="G37" s="35">
        <v>9</v>
      </c>
      <c r="H37" s="25">
        <f t="shared" si="2"/>
        <v>0.69230769230769229</v>
      </c>
      <c r="I37" s="35">
        <v>9</v>
      </c>
      <c r="J37" s="25">
        <f t="shared" si="3"/>
        <v>0.69230769230769229</v>
      </c>
      <c r="K37" s="35">
        <v>9</v>
      </c>
      <c r="L37" s="25">
        <f t="shared" si="4"/>
        <v>0.69230769230769229</v>
      </c>
      <c r="M37" s="35">
        <v>9</v>
      </c>
      <c r="N37" s="171">
        <f t="shared" si="5"/>
        <v>0.69230769230769229</v>
      </c>
      <c r="O37" s="25">
        <f t="shared" si="6"/>
        <v>0.68108974358974361</v>
      </c>
    </row>
    <row r="38" spans="1:15" ht="24.95" customHeight="1">
      <c r="A38" s="104">
        <v>33</v>
      </c>
      <c r="B38" s="103" t="s">
        <v>150</v>
      </c>
      <c r="C38" s="114">
        <v>1</v>
      </c>
      <c r="D38" s="25">
        <f t="shared" si="0"/>
        <v>6.25E-2</v>
      </c>
      <c r="E38" s="35">
        <v>1</v>
      </c>
      <c r="F38" s="25">
        <f t="shared" si="1"/>
        <v>7.6923076923076927E-2</v>
      </c>
      <c r="G38" s="35">
        <v>1</v>
      </c>
      <c r="H38" s="25">
        <f t="shared" si="2"/>
        <v>7.6923076923076927E-2</v>
      </c>
      <c r="I38" s="35">
        <v>1</v>
      </c>
      <c r="J38" s="25">
        <f t="shared" si="3"/>
        <v>7.6923076923076927E-2</v>
      </c>
      <c r="K38" s="35">
        <v>1</v>
      </c>
      <c r="L38" s="25">
        <f t="shared" si="4"/>
        <v>7.6923076923076927E-2</v>
      </c>
      <c r="M38" s="35">
        <v>1</v>
      </c>
      <c r="N38" s="171">
        <f t="shared" si="5"/>
        <v>7.6923076923076927E-2</v>
      </c>
      <c r="O38" s="25">
        <f t="shared" si="6"/>
        <v>7.4519230769230768E-2</v>
      </c>
    </row>
    <row r="39" spans="1:15" ht="24.95" customHeight="1">
      <c r="A39" s="104">
        <v>34</v>
      </c>
      <c r="B39" s="103" t="s">
        <v>152</v>
      </c>
      <c r="C39" s="114">
        <v>12</v>
      </c>
      <c r="D39" s="25">
        <f t="shared" si="0"/>
        <v>0.75</v>
      </c>
      <c r="E39" s="35">
        <v>9</v>
      </c>
      <c r="F39" s="25">
        <f t="shared" si="1"/>
        <v>0.69230769230769229</v>
      </c>
      <c r="G39" s="35">
        <v>9</v>
      </c>
      <c r="H39" s="25">
        <f t="shared" si="2"/>
        <v>0.69230769230769229</v>
      </c>
      <c r="I39" s="35">
        <v>7</v>
      </c>
      <c r="J39" s="25">
        <f t="shared" si="3"/>
        <v>0.53846153846153844</v>
      </c>
      <c r="K39" s="35">
        <v>7</v>
      </c>
      <c r="L39" s="25">
        <f t="shared" si="4"/>
        <v>0.53846153846153844</v>
      </c>
      <c r="M39" s="35">
        <v>7</v>
      </c>
      <c r="N39" s="171">
        <f t="shared" si="5"/>
        <v>0.53846153846153844</v>
      </c>
      <c r="O39" s="25">
        <f t="shared" si="6"/>
        <v>0.62499999999999989</v>
      </c>
    </row>
    <row r="40" spans="1:15" ht="24.95" customHeight="1">
      <c r="A40" s="104">
        <v>35</v>
      </c>
      <c r="B40" s="103" t="s">
        <v>749</v>
      </c>
      <c r="C40" s="114">
        <v>1</v>
      </c>
      <c r="D40" s="25">
        <f t="shared" si="0"/>
        <v>6.25E-2</v>
      </c>
      <c r="E40" s="35">
        <v>1</v>
      </c>
      <c r="F40" s="25">
        <f t="shared" si="1"/>
        <v>7.6923076923076927E-2</v>
      </c>
      <c r="G40" s="35">
        <v>1</v>
      </c>
      <c r="H40" s="25">
        <f t="shared" si="2"/>
        <v>7.6923076923076927E-2</v>
      </c>
      <c r="I40" s="35">
        <v>2</v>
      </c>
      <c r="J40" s="25">
        <f t="shared" si="3"/>
        <v>0.15384615384615385</v>
      </c>
      <c r="K40" s="35">
        <v>2</v>
      </c>
      <c r="L40" s="25">
        <f t="shared" si="4"/>
        <v>0.15384615384615385</v>
      </c>
      <c r="M40" s="35">
        <v>2</v>
      </c>
      <c r="N40" s="171">
        <f t="shared" si="5"/>
        <v>0.15384615384615385</v>
      </c>
      <c r="O40" s="25">
        <f t="shared" si="6"/>
        <v>0.11298076923076923</v>
      </c>
    </row>
    <row r="41" spans="1:15" ht="24.95" customHeight="1">
      <c r="A41" s="104">
        <v>36</v>
      </c>
      <c r="B41" s="103" t="s">
        <v>53</v>
      </c>
      <c r="C41" s="114">
        <v>0</v>
      </c>
      <c r="D41" s="25">
        <f t="shared" si="0"/>
        <v>0</v>
      </c>
      <c r="E41" s="35">
        <v>2</v>
      </c>
      <c r="F41" s="25">
        <f t="shared" si="1"/>
        <v>0.15384615384615385</v>
      </c>
      <c r="G41" s="35">
        <v>2</v>
      </c>
      <c r="H41" s="25">
        <f t="shared" si="2"/>
        <v>0.15384615384615385</v>
      </c>
      <c r="I41" s="35">
        <v>2</v>
      </c>
      <c r="J41" s="25">
        <f t="shared" si="3"/>
        <v>0.15384615384615385</v>
      </c>
      <c r="K41" s="35">
        <v>2</v>
      </c>
      <c r="L41" s="25">
        <f t="shared" si="4"/>
        <v>0.15384615384615385</v>
      </c>
      <c r="M41" s="35">
        <v>2</v>
      </c>
      <c r="N41" s="171">
        <f t="shared" si="5"/>
        <v>0.15384615384615385</v>
      </c>
      <c r="O41" s="25">
        <f t="shared" si="6"/>
        <v>0.12820512820512822</v>
      </c>
    </row>
    <row r="42" spans="1:15" ht="24.95" customHeight="1">
      <c r="A42" s="104">
        <v>37</v>
      </c>
      <c r="B42" s="103" t="s">
        <v>750</v>
      </c>
      <c r="C42" s="114">
        <v>11</v>
      </c>
      <c r="D42" s="25">
        <f t="shared" si="0"/>
        <v>0.6875</v>
      </c>
      <c r="E42" s="35">
        <v>9</v>
      </c>
      <c r="F42" s="25">
        <f t="shared" si="1"/>
        <v>0.69230769230769229</v>
      </c>
      <c r="G42" s="35">
        <v>9</v>
      </c>
      <c r="H42" s="25">
        <f t="shared" si="2"/>
        <v>0.69230769230769229</v>
      </c>
      <c r="I42" s="35">
        <v>6</v>
      </c>
      <c r="J42" s="25">
        <f t="shared" si="3"/>
        <v>0.46153846153846156</v>
      </c>
      <c r="K42" s="35">
        <v>6</v>
      </c>
      <c r="L42" s="25">
        <f t="shared" si="4"/>
        <v>0.46153846153846156</v>
      </c>
      <c r="M42" s="35">
        <v>6</v>
      </c>
      <c r="N42" s="171">
        <f t="shared" si="5"/>
        <v>0.46153846153846156</v>
      </c>
      <c r="O42" s="25">
        <f t="shared" si="6"/>
        <v>0.57612179487179493</v>
      </c>
    </row>
    <row r="43" spans="1:15" ht="24.95" customHeight="1">
      <c r="A43" s="104">
        <v>38</v>
      </c>
      <c r="B43" s="103" t="s">
        <v>80</v>
      </c>
      <c r="C43" s="114">
        <v>0</v>
      </c>
      <c r="D43" s="25">
        <f t="shared" si="0"/>
        <v>0</v>
      </c>
      <c r="E43" s="35">
        <v>0</v>
      </c>
      <c r="F43" s="25">
        <f t="shared" si="1"/>
        <v>0</v>
      </c>
      <c r="G43" s="35">
        <v>0</v>
      </c>
      <c r="H43" s="25">
        <f t="shared" si="2"/>
        <v>0</v>
      </c>
      <c r="I43" s="35">
        <v>0</v>
      </c>
      <c r="J43" s="25">
        <f t="shared" si="3"/>
        <v>0</v>
      </c>
      <c r="K43" s="35">
        <v>0</v>
      </c>
      <c r="L43" s="25">
        <f t="shared" si="4"/>
        <v>0</v>
      </c>
      <c r="M43" s="35">
        <v>0</v>
      </c>
      <c r="N43" s="171">
        <f t="shared" si="5"/>
        <v>0</v>
      </c>
      <c r="O43" s="25">
        <f t="shared" si="6"/>
        <v>0</v>
      </c>
    </row>
    <row r="44" spans="1:15" ht="24.95" customHeight="1">
      <c r="A44" s="104">
        <v>39</v>
      </c>
      <c r="B44" s="103" t="s">
        <v>54</v>
      </c>
      <c r="C44" s="114">
        <v>10</v>
      </c>
      <c r="D44" s="25">
        <f t="shared" si="0"/>
        <v>0.625</v>
      </c>
      <c r="E44" s="35">
        <v>9</v>
      </c>
      <c r="F44" s="25">
        <f t="shared" si="1"/>
        <v>0.69230769230769229</v>
      </c>
      <c r="G44" s="35">
        <v>9</v>
      </c>
      <c r="H44" s="25">
        <f t="shared" si="2"/>
        <v>0.69230769230769229</v>
      </c>
      <c r="I44" s="35">
        <v>7</v>
      </c>
      <c r="J44" s="25">
        <f t="shared" si="3"/>
        <v>0.53846153846153844</v>
      </c>
      <c r="K44" s="35">
        <v>7</v>
      </c>
      <c r="L44" s="25">
        <f t="shared" si="4"/>
        <v>0.53846153846153844</v>
      </c>
      <c r="M44" s="35">
        <v>7</v>
      </c>
      <c r="N44" s="171">
        <f t="shared" si="5"/>
        <v>0.53846153846153844</v>
      </c>
      <c r="O44" s="25">
        <f t="shared" si="6"/>
        <v>0.60416666666666663</v>
      </c>
    </row>
    <row r="45" spans="1:15" ht="24.95" customHeight="1">
      <c r="A45" s="104">
        <v>40</v>
      </c>
      <c r="B45" s="103" t="s">
        <v>55</v>
      </c>
      <c r="C45" s="114">
        <v>5</v>
      </c>
      <c r="D45" s="25">
        <f t="shared" si="0"/>
        <v>0.3125</v>
      </c>
      <c r="E45" s="35">
        <v>5</v>
      </c>
      <c r="F45" s="25">
        <f t="shared" si="1"/>
        <v>0.38461538461538464</v>
      </c>
      <c r="G45" s="35">
        <v>5</v>
      </c>
      <c r="H45" s="25">
        <f t="shared" si="2"/>
        <v>0.38461538461538464</v>
      </c>
      <c r="I45" s="35">
        <v>5</v>
      </c>
      <c r="J45" s="25">
        <f t="shared" si="3"/>
        <v>0.38461538461538464</v>
      </c>
      <c r="K45" s="35">
        <v>5</v>
      </c>
      <c r="L45" s="25">
        <f t="shared" si="4"/>
        <v>0.38461538461538464</v>
      </c>
      <c r="M45" s="35">
        <v>5</v>
      </c>
      <c r="N45" s="171">
        <f t="shared" si="5"/>
        <v>0.38461538461538464</v>
      </c>
      <c r="O45" s="25">
        <f t="shared" si="6"/>
        <v>0.3725961538461538</v>
      </c>
    </row>
    <row r="46" spans="1:15" ht="24.95" customHeight="1">
      <c r="A46" s="104">
        <v>41</v>
      </c>
      <c r="B46" s="103" t="s">
        <v>56</v>
      </c>
      <c r="C46" s="114">
        <v>3</v>
      </c>
      <c r="D46" s="25">
        <f t="shared" si="0"/>
        <v>0.1875</v>
      </c>
      <c r="E46" s="35">
        <v>3</v>
      </c>
      <c r="F46" s="25">
        <f t="shared" si="1"/>
        <v>0.23076923076923078</v>
      </c>
      <c r="G46" s="35">
        <v>3</v>
      </c>
      <c r="H46" s="25">
        <f t="shared" si="2"/>
        <v>0.23076923076923078</v>
      </c>
      <c r="I46" s="35">
        <v>1</v>
      </c>
      <c r="J46" s="25">
        <f t="shared" si="3"/>
        <v>7.6923076923076927E-2</v>
      </c>
      <c r="K46" s="35">
        <v>1</v>
      </c>
      <c r="L46" s="25">
        <f t="shared" si="4"/>
        <v>7.6923076923076927E-2</v>
      </c>
      <c r="M46" s="35">
        <v>1</v>
      </c>
      <c r="N46" s="171">
        <f t="shared" si="5"/>
        <v>7.6923076923076927E-2</v>
      </c>
      <c r="O46" s="25">
        <f t="shared" si="6"/>
        <v>0.14663461538461539</v>
      </c>
    </row>
    <row r="47" spans="1:15" ht="24.95" customHeight="1">
      <c r="A47" s="104">
        <v>42</v>
      </c>
      <c r="B47" s="103" t="s">
        <v>36</v>
      </c>
      <c r="C47" s="114">
        <v>5</v>
      </c>
      <c r="D47" s="25">
        <f t="shared" si="0"/>
        <v>0.3125</v>
      </c>
      <c r="E47" s="35">
        <v>4</v>
      </c>
      <c r="F47" s="25">
        <f t="shared" si="1"/>
        <v>0.30769230769230771</v>
      </c>
      <c r="G47" s="35">
        <v>4</v>
      </c>
      <c r="H47" s="25">
        <f t="shared" si="2"/>
        <v>0.30769230769230771</v>
      </c>
      <c r="I47" s="35">
        <v>3</v>
      </c>
      <c r="J47" s="25">
        <f t="shared" si="3"/>
        <v>0.23076923076923078</v>
      </c>
      <c r="K47" s="35">
        <v>3</v>
      </c>
      <c r="L47" s="25">
        <f t="shared" si="4"/>
        <v>0.23076923076923078</v>
      </c>
      <c r="M47" s="35">
        <v>3</v>
      </c>
      <c r="N47" s="171">
        <f t="shared" si="5"/>
        <v>0.23076923076923078</v>
      </c>
      <c r="O47" s="25">
        <f t="shared" si="6"/>
        <v>0.27003205128205132</v>
      </c>
    </row>
    <row r="48" spans="1:15" ht="24.95" customHeight="1">
      <c r="A48" s="104">
        <v>43</v>
      </c>
      <c r="B48" s="103" t="s">
        <v>57</v>
      </c>
      <c r="C48" s="114">
        <v>11</v>
      </c>
      <c r="D48" s="25">
        <f t="shared" si="0"/>
        <v>0.6875</v>
      </c>
      <c r="E48" s="35">
        <v>10</v>
      </c>
      <c r="F48" s="25">
        <f t="shared" si="1"/>
        <v>0.76923076923076927</v>
      </c>
      <c r="G48" s="35">
        <v>10</v>
      </c>
      <c r="H48" s="25">
        <f t="shared" si="2"/>
        <v>0.76923076923076927</v>
      </c>
      <c r="I48" s="35">
        <v>10</v>
      </c>
      <c r="J48" s="25">
        <f t="shared" si="3"/>
        <v>0.76923076923076927</v>
      </c>
      <c r="K48" s="35">
        <v>10</v>
      </c>
      <c r="L48" s="25">
        <f t="shared" si="4"/>
        <v>0.76923076923076927</v>
      </c>
      <c r="M48" s="35">
        <v>10</v>
      </c>
      <c r="N48" s="171">
        <f t="shared" si="5"/>
        <v>0.76923076923076927</v>
      </c>
      <c r="O48" s="25">
        <f t="shared" si="6"/>
        <v>0.75560897435897434</v>
      </c>
    </row>
    <row r="49" spans="1:15" ht="24.95" customHeight="1">
      <c r="A49" s="104">
        <v>44</v>
      </c>
      <c r="B49" s="103" t="s">
        <v>58</v>
      </c>
      <c r="C49" s="114">
        <v>6</v>
      </c>
      <c r="D49" s="25">
        <f t="shared" si="0"/>
        <v>0.375</v>
      </c>
      <c r="E49" s="35">
        <v>6</v>
      </c>
      <c r="F49" s="25">
        <f t="shared" si="1"/>
        <v>0.46153846153846156</v>
      </c>
      <c r="G49" s="35">
        <v>6</v>
      </c>
      <c r="H49" s="25">
        <f t="shared" si="2"/>
        <v>0.46153846153846156</v>
      </c>
      <c r="I49" s="35">
        <v>5</v>
      </c>
      <c r="J49" s="25">
        <f t="shared" si="3"/>
        <v>0.38461538461538464</v>
      </c>
      <c r="K49" s="35">
        <v>5</v>
      </c>
      <c r="L49" s="25">
        <f t="shared" si="4"/>
        <v>0.38461538461538464</v>
      </c>
      <c r="M49" s="35">
        <v>5</v>
      </c>
      <c r="N49" s="171">
        <f t="shared" si="5"/>
        <v>0.38461538461538464</v>
      </c>
      <c r="O49" s="25">
        <f t="shared" si="6"/>
        <v>0.4086538461538462</v>
      </c>
    </row>
    <row r="50" spans="1:15" ht="24.95" customHeight="1">
      <c r="A50" s="104">
        <v>45</v>
      </c>
      <c r="B50" s="103" t="s">
        <v>59</v>
      </c>
      <c r="C50" s="114">
        <v>7</v>
      </c>
      <c r="D50" s="25">
        <f t="shared" si="0"/>
        <v>0.4375</v>
      </c>
      <c r="E50" s="35">
        <v>5</v>
      </c>
      <c r="F50" s="25">
        <f t="shared" si="1"/>
        <v>0.38461538461538464</v>
      </c>
      <c r="G50" s="35">
        <v>5</v>
      </c>
      <c r="H50" s="25">
        <f t="shared" si="2"/>
        <v>0.38461538461538464</v>
      </c>
      <c r="I50" s="35">
        <v>5</v>
      </c>
      <c r="J50" s="25">
        <f t="shared" si="3"/>
        <v>0.38461538461538464</v>
      </c>
      <c r="K50" s="35">
        <v>5</v>
      </c>
      <c r="L50" s="25">
        <f t="shared" si="4"/>
        <v>0.38461538461538464</v>
      </c>
      <c r="M50" s="35">
        <v>5</v>
      </c>
      <c r="N50" s="171">
        <f t="shared" si="5"/>
        <v>0.38461538461538464</v>
      </c>
      <c r="O50" s="25">
        <f t="shared" si="6"/>
        <v>0.39342948717948717</v>
      </c>
    </row>
    <row r="51" spans="1:15" ht="24.95" customHeight="1">
      <c r="A51" s="104">
        <v>46</v>
      </c>
      <c r="B51" s="103" t="s">
        <v>60</v>
      </c>
      <c r="C51" s="114">
        <v>6</v>
      </c>
      <c r="D51" s="25">
        <f t="shared" si="0"/>
        <v>0.375</v>
      </c>
      <c r="E51" s="35">
        <v>6</v>
      </c>
      <c r="F51" s="25">
        <f t="shared" si="1"/>
        <v>0.46153846153846156</v>
      </c>
      <c r="G51" s="35">
        <v>6</v>
      </c>
      <c r="H51" s="25">
        <f t="shared" si="2"/>
        <v>0.46153846153846156</v>
      </c>
      <c r="I51" s="35">
        <v>6</v>
      </c>
      <c r="J51" s="25">
        <f t="shared" si="3"/>
        <v>0.46153846153846156</v>
      </c>
      <c r="K51" s="35">
        <v>6</v>
      </c>
      <c r="L51" s="25">
        <f t="shared" si="4"/>
        <v>0.46153846153846156</v>
      </c>
      <c r="M51" s="35">
        <v>6</v>
      </c>
      <c r="N51" s="171">
        <f t="shared" si="5"/>
        <v>0.46153846153846156</v>
      </c>
      <c r="O51" s="25">
        <f t="shared" si="6"/>
        <v>0.44711538461538464</v>
      </c>
    </row>
    <row r="52" spans="1:15" ht="24.95" customHeight="1">
      <c r="A52" s="104">
        <v>47</v>
      </c>
      <c r="B52" s="103" t="s">
        <v>61</v>
      </c>
      <c r="C52" s="114">
        <v>2</v>
      </c>
      <c r="D52" s="25">
        <f t="shared" si="0"/>
        <v>0.125</v>
      </c>
      <c r="E52" s="35">
        <v>4</v>
      </c>
      <c r="F52" s="25">
        <f t="shared" si="1"/>
        <v>0.30769230769230771</v>
      </c>
      <c r="G52" s="35">
        <v>4</v>
      </c>
      <c r="H52" s="25">
        <f t="shared" si="2"/>
        <v>0.30769230769230771</v>
      </c>
      <c r="I52" s="35">
        <v>1</v>
      </c>
      <c r="J52" s="25">
        <f t="shared" si="3"/>
        <v>7.6923076923076927E-2</v>
      </c>
      <c r="K52" s="35">
        <v>1</v>
      </c>
      <c r="L52" s="25">
        <f t="shared" si="4"/>
        <v>7.6923076923076927E-2</v>
      </c>
      <c r="M52" s="35">
        <v>1</v>
      </c>
      <c r="N52" s="171">
        <f t="shared" si="5"/>
        <v>7.6923076923076927E-2</v>
      </c>
      <c r="O52" s="25">
        <f t="shared" si="6"/>
        <v>0.16185897435897434</v>
      </c>
    </row>
    <row r="53" spans="1:15" ht="24.95" customHeight="1">
      <c r="A53" s="104">
        <v>48</v>
      </c>
      <c r="B53" s="103" t="s">
        <v>62</v>
      </c>
      <c r="C53" s="114">
        <v>10</v>
      </c>
      <c r="D53" s="25">
        <f t="shared" si="0"/>
        <v>0.625</v>
      </c>
      <c r="E53" s="35">
        <v>9</v>
      </c>
      <c r="F53" s="25">
        <f t="shared" si="1"/>
        <v>0.69230769230769229</v>
      </c>
      <c r="G53" s="35">
        <v>9</v>
      </c>
      <c r="H53" s="25">
        <f t="shared" si="2"/>
        <v>0.69230769230769229</v>
      </c>
      <c r="I53" s="35">
        <v>9</v>
      </c>
      <c r="J53" s="25">
        <f t="shared" si="3"/>
        <v>0.69230769230769229</v>
      </c>
      <c r="K53" s="35">
        <v>9</v>
      </c>
      <c r="L53" s="25">
        <f t="shared" si="4"/>
        <v>0.69230769230769229</v>
      </c>
      <c r="M53" s="35">
        <v>9</v>
      </c>
      <c r="N53" s="171">
        <f t="shared" si="5"/>
        <v>0.69230769230769229</v>
      </c>
      <c r="O53" s="25">
        <f t="shared" si="6"/>
        <v>0.68108974358974361</v>
      </c>
    </row>
    <row r="54" spans="1:15" ht="24.95" customHeight="1">
      <c r="A54" s="104">
        <v>49</v>
      </c>
      <c r="B54" s="103" t="s">
        <v>63</v>
      </c>
      <c r="C54" s="114">
        <v>2</v>
      </c>
      <c r="D54" s="25">
        <f t="shared" si="0"/>
        <v>0.125</v>
      </c>
      <c r="E54" s="35">
        <v>2</v>
      </c>
      <c r="F54" s="25">
        <f t="shared" si="1"/>
        <v>0.15384615384615385</v>
      </c>
      <c r="G54" s="35">
        <v>2</v>
      </c>
      <c r="H54" s="25">
        <f t="shared" si="2"/>
        <v>0.15384615384615385</v>
      </c>
      <c r="I54" s="35">
        <v>0</v>
      </c>
      <c r="J54" s="25">
        <f t="shared" si="3"/>
        <v>0</v>
      </c>
      <c r="K54" s="35">
        <v>0</v>
      </c>
      <c r="L54" s="25">
        <f t="shared" si="4"/>
        <v>0</v>
      </c>
      <c r="M54" s="35">
        <v>0</v>
      </c>
      <c r="N54" s="171">
        <f t="shared" si="5"/>
        <v>0</v>
      </c>
      <c r="O54" s="25">
        <f t="shared" si="6"/>
        <v>7.2115384615384623E-2</v>
      </c>
    </row>
    <row r="55" spans="1:15" ht="24.95" customHeight="1">
      <c r="A55" s="104">
        <v>50</v>
      </c>
      <c r="B55" s="103" t="s">
        <v>64</v>
      </c>
      <c r="C55" s="114">
        <v>5</v>
      </c>
      <c r="D55" s="25">
        <f t="shared" si="0"/>
        <v>0.3125</v>
      </c>
      <c r="E55" s="35">
        <v>6</v>
      </c>
      <c r="F55" s="25">
        <f t="shared" si="1"/>
        <v>0.46153846153846156</v>
      </c>
      <c r="G55" s="35">
        <v>6</v>
      </c>
      <c r="H55" s="25">
        <f t="shared" si="2"/>
        <v>0.46153846153846156</v>
      </c>
      <c r="I55" s="35">
        <v>3</v>
      </c>
      <c r="J55" s="25">
        <f t="shared" si="3"/>
        <v>0.23076923076923078</v>
      </c>
      <c r="K55" s="35">
        <v>3</v>
      </c>
      <c r="L55" s="25">
        <f t="shared" si="4"/>
        <v>0.23076923076923078</v>
      </c>
      <c r="M55" s="35">
        <v>3</v>
      </c>
      <c r="N55" s="171">
        <f t="shared" si="5"/>
        <v>0.23076923076923078</v>
      </c>
      <c r="O55" s="25">
        <f t="shared" si="6"/>
        <v>0.32131410256410259</v>
      </c>
    </row>
    <row r="56" spans="1:15" ht="24.95" customHeight="1">
      <c r="A56" s="104">
        <v>51</v>
      </c>
      <c r="B56" s="103" t="s">
        <v>65</v>
      </c>
      <c r="C56" s="114">
        <v>2</v>
      </c>
      <c r="D56" s="25">
        <f t="shared" si="0"/>
        <v>0.125</v>
      </c>
      <c r="E56" s="35">
        <v>2</v>
      </c>
      <c r="F56" s="25">
        <f t="shared" si="1"/>
        <v>0.15384615384615385</v>
      </c>
      <c r="G56" s="35">
        <v>2</v>
      </c>
      <c r="H56" s="25">
        <f t="shared" si="2"/>
        <v>0.15384615384615385</v>
      </c>
      <c r="I56" s="35">
        <v>1</v>
      </c>
      <c r="J56" s="25">
        <f t="shared" si="3"/>
        <v>7.6923076923076927E-2</v>
      </c>
      <c r="K56" s="35">
        <v>1</v>
      </c>
      <c r="L56" s="25">
        <f t="shared" si="4"/>
        <v>7.6923076923076927E-2</v>
      </c>
      <c r="M56" s="35">
        <v>1</v>
      </c>
      <c r="N56" s="171">
        <f t="shared" si="5"/>
        <v>7.6923076923076927E-2</v>
      </c>
      <c r="O56" s="25">
        <f t="shared" si="6"/>
        <v>0.11057692307692306</v>
      </c>
    </row>
    <row r="57" spans="1:15" ht="24.95" customHeight="1">
      <c r="A57" s="104">
        <v>52</v>
      </c>
      <c r="B57" s="103" t="s">
        <v>66</v>
      </c>
      <c r="C57" s="114">
        <v>5</v>
      </c>
      <c r="D57" s="25">
        <f t="shared" si="0"/>
        <v>0.3125</v>
      </c>
      <c r="E57" s="35">
        <v>6</v>
      </c>
      <c r="F57" s="25">
        <f t="shared" si="1"/>
        <v>0.46153846153846156</v>
      </c>
      <c r="G57" s="35">
        <v>6</v>
      </c>
      <c r="H57" s="25">
        <f t="shared" si="2"/>
        <v>0.46153846153846156</v>
      </c>
      <c r="I57" s="35">
        <v>3</v>
      </c>
      <c r="J57" s="25">
        <f t="shared" si="3"/>
        <v>0.23076923076923078</v>
      </c>
      <c r="K57" s="35">
        <v>3</v>
      </c>
      <c r="L57" s="25">
        <f t="shared" si="4"/>
        <v>0.23076923076923078</v>
      </c>
      <c r="M57" s="35">
        <v>3</v>
      </c>
      <c r="N57" s="171">
        <f t="shared" si="5"/>
        <v>0.23076923076923078</v>
      </c>
      <c r="O57" s="25">
        <f t="shared" si="6"/>
        <v>0.32131410256410259</v>
      </c>
    </row>
    <row r="58" spans="1:15" ht="24.95" customHeight="1">
      <c r="A58" s="104">
        <v>53</v>
      </c>
      <c r="B58" s="103" t="s">
        <v>67</v>
      </c>
      <c r="C58" s="114">
        <v>5</v>
      </c>
      <c r="D58" s="25">
        <f t="shared" si="0"/>
        <v>0.3125</v>
      </c>
      <c r="E58" s="35">
        <v>5</v>
      </c>
      <c r="F58" s="25">
        <f t="shared" si="1"/>
        <v>0.38461538461538464</v>
      </c>
      <c r="G58" s="35">
        <v>5</v>
      </c>
      <c r="H58" s="25">
        <f t="shared" si="2"/>
        <v>0.38461538461538464</v>
      </c>
      <c r="I58" s="35">
        <v>6</v>
      </c>
      <c r="J58" s="25">
        <f t="shared" si="3"/>
        <v>0.46153846153846156</v>
      </c>
      <c r="K58" s="35">
        <v>6</v>
      </c>
      <c r="L58" s="25">
        <f t="shared" si="4"/>
        <v>0.46153846153846156</v>
      </c>
      <c r="M58" s="35">
        <v>6</v>
      </c>
      <c r="N58" s="171">
        <f t="shared" si="5"/>
        <v>0.46153846153846156</v>
      </c>
      <c r="O58" s="25">
        <f t="shared" si="6"/>
        <v>0.41105769230769235</v>
      </c>
    </row>
    <row r="59" spans="1:15" ht="24.95" customHeight="1">
      <c r="A59" s="104">
        <v>54</v>
      </c>
      <c r="B59" s="103" t="s">
        <v>68</v>
      </c>
      <c r="C59" s="114">
        <v>2</v>
      </c>
      <c r="D59" s="25">
        <f t="shared" si="0"/>
        <v>0.125</v>
      </c>
      <c r="E59" s="114">
        <v>2</v>
      </c>
      <c r="F59" s="25">
        <f t="shared" si="1"/>
        <v>0.15384615384615385</v>
      </c>
      <c r="G59" s="114">
        <v>2</v>
      </c>
      <c r="H59" s="25">
        <f t="shared" si="2"/>
        <v>0.15384615384615385</v>
      </c>
      <c r="I59" s="114">
        <v>0</v>
      </c>
      <c r="J59" s="25">
        <f t="shared" si="3"/>
        <v>0</v>
      </c>
      <c r="K59" s="114">
        <v>0</v>
      </c>
      <c r="L59" s="25">
        <f t="shared" si="4"/>
        <v>0</v>
      </c>
      <c r="M59" s="114">
        <v>0</v>
      </c>
      <c r="N59" s="171">
        <f t="shared" si="5"/>
        <v>0</v>
      </c>
      <c r="O59" s="25">
        <f t="shared" si="6"/>
        <v>7.2115384615384623E-2</v>
      </c>
    </row>
    <row r="60" spans="1:15" ht="24.95" customHeight="1">
      <c r="A60" s="104">
        <v>55</v>
      </c>
      <c r="B60" s="103" t="s">
        <v>69</v>
      </c>
      <c r="C60" s="114">
        <v>4</v>
      </c>
      <c r="D60" s="25">
        <f t="shared" si="0"/>
        <v>0.25</v>
      </c>
      <c r="E60" s="114">
        <v>3</v>
      </c>
      <c r="F60" s="25">
        <f t="shared" si="1"/>
        <v>0.23076923076923078</v>
      </c>
      <c r="G60" s="114">
        <v>3</v>
      </c>
      <c r="H60" s="25">
        <f t="shared" si="2"/>
        <v>0.23076923076923078</v>
      </c>
      <c r="I60" s="114">
        <v>1</v>
      </c>
      <c r="J60" s="25">
        <f t="shared" si="3"/>
        <v>7.6923076923076927E-2</v>
      </c>
      <c r="K60" s="114">
        <v>1</v>
      </c>
      <c r="L60" s="25">
        <f t="shared" si="4"/>
        <v>7.6923076923076927E-2</v>
      </c>
      <c r="M60" s="114">
        <v>1</v>
      </c>
      <c r="N60" s="171">
        <f t="shared" si="5"/>
        <v>7.6923076923076927E-2</v>
      </c>
      <c r="O60" s="25">
        <f t="shared" si="6"/>
        <v>0.15705128205128205</v>
      </c>
    </row>
    <row r="61" spans="1:15" ht="24.95" customHeight="1">
      <c r="A61" s="104">
        <v>56</v>
      </c>
      <c r="B61" s="103" t="s">
        <v>70</v>
      </c>
      <c r="C61" s="114">
        <v>7</v>
      </c>
      <c r="D61" s="25">
        <f t="shared" si="0"/>
        <v>0.4375</v>
      </c>
      <c r="E61" s="114">
        <v>6</v>
      </c>
      <c r="F61" s="25">
        <f t="shared" si="1"/>
        <v>0.46153846153846156</v>
      </c>
      <c r="G61" s="114">
        <v>6</v>
      </c>
      <c r="H61" s="25">
        <f t="shared" si="2"/>
        <v>0.46153846153846156</v>
      </c>
      <c r="I61" s="114">
        <v>5</v>
      </c>
      <c r="J61" s="25">
        <f t="shared" si="3"/>
        <v>0.38461538461538464</v>
      </c>
      <c r="K61" s="114">
        <v>5</v>
      </c>
      <c r="L61" s="25">
        <f t="shared" si="4"/>
        <v>0.38461538461538464</v>
      </c>
      <c r="M61" s="114">
        <v>5</v>
      </c>
      <c r="N61" s="171">
        <f t="shared" si="5"/>
        <v>0.38461538461538464</v>
      </c>
      <c r="O61" s="25">
        <f t="shared" si="6"/>
        <v>0.41907051282051283</v>
      </c>
    </row>
    <row r="62" spans="1:15" ht="24.95" customHeight="1">
      <c r="A62" s="104">
        <v>57</v>
      </c>
      <c r="B62" s="103" t="s">
        <v>71</v>
      </c>
      <c r="C62" s="114">
        <v>1</v>
      </c>
      <c r="D62" s="25">
        <f t="shared" si="0"/>
        <v>6.25E-2</v>
      </c>
      <c r="E62" s="114">
        <v>1</v>
      </c>
      <c r="F62" s="25">
        <f t="shared" si="1"/>
        <v>7.6923076923076927E-2</v>
      </c>
      <c r="G62" s="114">
        <v>1</v>
      </c>
      <c r="H62" s="25">
        <f t="shared" si="2"/>
        <v>7.6923076923076927E-2</v>
      </c>
      <c r="I62" s="114">
        <v>2</v>
      </c>
      <c r="J62" s="25">
        <f t="shared" si="3"/>
        <v>0.15384615384615385</v>
      </c>
      <c r="K62" s="114">
        <v>2</v>
      </c>
      <c r="L62" s="25">
        <f t="shared" si="4"/>
        <v>0.15384615384615385</v>
      </c>
      <c r="M62" s="114">
        <v>2</v>
      </c>
      <c r="N62" s="171">
        <f t="shared" si="5"/>
        <v>0.15384615384615385</v>
      </c>
      <c r="O62" s="25">
        <f t="shared" si="6"/>
        <v>0.11298076923076923</v>
      </c>
    </row>
    <row r="63" spans="1:15" ht="24.95" customHeight="1">
      <c r="A63" s="104">
        <v>58</v>
      </c>
      <c r="B63" s="103" t="s">
        <v>72</v>
      </c>
      <c r="C63" s="114">
        <v>7</v>
      </c>
      <c r="D63" s="25">
        <f t="shared" si="0"/>
        <v>0.4375</v>
      </c>
      <c r="E63" s="114">
        <v>6</v>
      </c>
      <c r="F63" s="25">
        <f t="shared" si="1"/>
        <v>0.46153846153846156</v>
      </c>
      <c r="G63" s="114">
        <v>6</v>
      </c>
      <c r="H63" s="25">
        <f t="shared" si="2"/>
        <v>0.46153846153846156</v>
      </c>
      <c r="I63" s="114">
        <v>3</v>
      </c>
      <c r="J63" s="25">
        <f t="shared" si="3"/>
        <v>0.23076923076923078</v>
      </c>
      <c r="K63" s="114">
        <v>3</v>
      </c>
      <c r="L63" s="25">
        <f t="shared" si="4"/>
        <v>0.23076923076923078</v>
      </c>
      <c r="M63" s="114">
        <v>3</v>
      </c>
      <c r="N63" s="171">
        <f t="shared" si="5"/>
        <v>0.23076923076923078</v>
      </c>
      <c r="O63" s="25">
        <f t="shared" si="6"/>
        <v>0.3421474358974359</v>
      </c>
    </row>
    <row r="64" spans="1:15" ht="24.95" customHeight="1">
      <c r="A64" s="104">
        <v>59</v>
      </c>
      <c r="B64" s="103" t="s">
        <v>73</v>
      </c>
      <c r="C64" s="114">
        <v>0</v>
      </c>
      <c r="D64" s="25">
        <f t="shared" si="0"/>
        <v>0</v>
      </c>
      <c r="E64" s="114">
        <v>0</v>
      </c>
      <c r="F64" s="25">
        <f t="shared" si="1"/>
        <v>0</v>
      </c>
      <c r="G64" s="114">
        <v>0</v>
      </c>
      <c r="H64" s="25">
        <f t="shared" si="2"/>
        <v>0</v>
      </c>
      <c r="I64" s="114">
        <v>0</v>
      </c>
      <c r="J64" s="25">
        <f t="shared" si="3"/>
        <v>0</v>
      </c>
      <c r="K64" s="114">
        <v>0</v>
      </c>
      <c r="L64" s="25">
        <f t="shared" si="4"/>
        <v>0</v>
      </c>
      <c r="M64" s="114">
        <v>0</v>
      </c>
      <c r="N64" s="171">
        <f t="shared" si="5"/>
        <v>0</v>
      </c>
      <c r="O64" s="25">
        <f t="shared" si="6"/>
        <v>0</v>
      </c>
    </row>
    <row r="65" spans="1:15" ht="24.95" customHeight="1">
      <c r="A65" s="104">
        <v>60</v>
      </c>
      <c r="B65" s="103" t="s">
        <v>751</v>
      </c>
      <c r="C65" s="114">
        <v>0</v>
      </c>
      <c r="D65" s="25">
        <f t="shared" si="0"/>
        <v>0</v>
      </c>
      <c r="E65" s="114">
        <v>1</v>
      </c>
      <c r="F65" s="25">
        <f t="shared" si="1"/>
        <v>7.6923076923076927E-2</v>
      </c>
      <c r="G65" s="114">
        <v>1</v>
      </c>
      <c r="H65" s="25">
        <f t="shared" si="2"/>
        <v>7.6923076923076927E-2</v>
      </c>
      <c r="I65" s="114">
        <v>0</v>
      </c>
      <c r="J65" s="25">
        <f t="shared" si="3"/>
        <v>0</v>
      </c>
      <c r="K65" s="114">
        <v>0</v>
      </c>
      <c r="L65" s="25">
        <f t="shared" si="4"/>
        <v>0</v>
      </c>
      <c r="M65" s="114">
        <v>0</v>
      </c>
      <c r="N65" s="171">
        <f t="shared" si="5"/>
        <v>0</v>
      </c>
      <c r="O65" s="25">
        <f t="shared" si="6"/>
        <v>2.5641025641025644E-2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45" top="0.25" bottom="0.25" header="0.3" footer="0.3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7"/>
  <sheetViews>
    <sheetView workbookViewId="0">
      <selection activeCell="P6" sqref="P6"/>
    </sheetView>
  </sheetViews>
  <sheetFormatPr defaultRowHeight="24.95" customHeight="1"/>
  <cols>
    <col min="1" max="1" width="9.140625" style="15" bestFit="1" customWidth="1"/>
    <col min="2" max="2" width="34.42578125" style="5" customWidth="1"/>
    <col min="3" max="3" width="9.140625" style="5"/>
    <col min="4" max="4" width="9.140625" style="6"/>
    <col min="5" max="5" width="7.7109375" style="16" customWidth="1"/>
    <col min="6" max="6" width="7.85546875" style="6" customWidth="1"/>
    <col min="7" max="7" width="8" style="5" customWidth="1"/>
    <col min="8" max="8" width="8.140625" style="6" customWidth="1"/>
    <col min="9" max="9" width="9.140625" style="16"/>
    <col min="10" max="10" width="9.140625" style="6"/>
    <col min="11" max="11" width="7.85546875" style="5" customWidth="1"/>
    <col min="12" max="12" width="7.42578125" style="6" customWidth="1"/>
    <col min="13" max="13" width="6" style="5" customWidth="1"/>
    <col min="14" max="14" width="6.85546875" style="5" customWidth="1"/>
    <col min="15" max="15" width="9.140625" style="6"/>
    <col min="16" max="16384" width="9.140625" style="5"/>
  </cols>
  <sheetData>
    <row r="1" spans="1:15" s="41" customFormat="1" ht="24.95" customHeight="1">
      <c r="A1" s="193" t="s">
        <v>661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40"/>
    </row>
    <row r="2" spans="1:15" s="39" customFormat="1" ht="21">
      <c r="A2" s="31"/>
      <c r="B2" s="32" t="s">
        <v>154</v>
      </c>
      <c r="C2" s="195" t="s">
        <v>686</v>
      </c>
      <c r="D2" s="195"/>
      <c r="E2" s="195" t="s">
        <v>676</v>
      </c>
      <c r="F2" s="195"/>
      <c r="G2" s="195" t="s">
        <v>682</v>
      </c>
      <c r="H2" s="195"/>
      <c r="I2" s="195" t="s">
        <v>680</v>
      </c>
      <c r="J2" s="195"/>
      <c r="K2" s="197" t="s">
        <v>684</v>
      </c>
      <c r="L2" s="197"/>
      <c r="M2" s="191" t="s">
        <v>677</v>
      </c>
      <c r="N2" s="192"/>
      <c r="O2" s="38"/>
    </row>
    <row r="3" spans="1:15" s="39" customFormat="1" ht="24.95" customHeight="1">
      <c r="A3" s="31"/>
      <c r="B3" s="32" t="s">
        <v>657</v>
      </c>
      <c r="C3" s="84" t="s">
        <v>656</v>
      </c>
      <c r="D3" s="36" t="s">
        <v>155</v>
      </c>
      <c r="E3" s="84" t="s">
        <v>656</v>
      </c>
      <c r="F3" s="36" t="s">
        <v>155</v>
      </c>
      <c r="G3" s="84" t="s">
        <v>656</v>
      </c>
      <c r="H3" s="36" t="s">
        <v>155</v>
      </c>
      <c r="I3" s="84" t="s">
        <v>656</v>
      </c>
      <c r="J3" s="37" t="s">
        <v>155</v>
      </c>
      <c r="K3" s="84" t="s">
        <v>656</v>
      </c>
      <c r="L3" s="37" t="s">
        <v>155</v>
      </c>
      <c r="M3" s="84" t="s">
        <v>656</v>
      </c>
      <c r="N3" s="3" t="s">
        <v>155</v>
      </c>
      <c r="O3" s="38"/>
    </row>
    <row r="4" spans="1:15" s="39" customFormat="1" ht="24.95" customHeight="1">
      <c r="A4" s="46"/>
      <c r="B4" s="32" t="s">
        <v>156</v>
      </c>
      <c r="C4" s="167">
        <v>16</v>
      </c>
      <c r="D4" s="36"/>
      <c r="E4" s="167">
        <v>13</v>
      </c>
      <c r="F4" s="36"/>
      <c r="G4" s="167">
        <v>13</v>
      </c>
      <c r="H4" s="36"/>
      <c r="I4" s="3">
        <v>13</v>
      </c>
      <c r="J4" s="37"/>
      <c r="K4" s="3">
        <v>13</v>
      </c>
      <c r="L4" s="37"/>
      <c r="M4" s="3">
        <v>13</v>
      </c>
      <c r="N4" s="47"/>
      <c r="O4" s="37" t="s">
        <v>157</v>
      </c>
    </row>
    <row r="5" spans="1:15" s="22" customFormat="1" ht="21.75" customHeight="1">
      <c r="A5" s="46" t="s">
        <v>142</v>
      </c>
      <c r="B5" s="48" t="s">
        <v>143</v>
      </c>
      <c r="C5" s="4"/>
      <c r="D5" s="29"/>
      <c r="E5" s="4"/>
      <c r="F5" s="29"/>
      <c r="G5" s="4"/>
      <c r="H5" s="29"/>
      <c r="I5" s="4"/>
      <c r="J5" s="29"/>
      <c r="K5" s="4"/>
      <c r="L5" s="29"/>
      <c r="M5" s="4"/>
      <c r="N5" s="30"/>
      <c r="O5" s="29"/>
    </row>
    <row r="6" spans="1:15" ht="24.95" customHeight="1">
      <c r="A6" s="106">
        <v>1</v>
      </c>
      <c r="B6" s="105" t="s">
        <v>74</v>
      </c>
      <c r="C6" s="114">
        <v>2</v>
      </c>
      <c r="D6" s="25">
        <f>C6/16</f>
        <v>0.125</v>
      </c>
      <c r="E6" s="114">
        <v>1</v>
      </c>
      <c r="F6" s="25">
        <f>E6/13</f>
        <v>7.6923076923076927E-2</v>
      </c>
      <c r="G6" s="114">
        <v>1</v>
      </c>
      <c r="H6" s="25">
        <f>G6/13</f>
        <v>7.6923076923076927E-2</v>
      </c>
      <c r="I6" s="114">
        <v>1</v>
      </c>
      <c r="J6" s="25">
        <f>I6/13</f>
        <v>7.6923076923076927E-2</v>
      </c>
      <c r="K6" s="114">
        <v>1</v>
      </c>
      <c r="L6" s="25">
        <f>K6/13</f>
        <v>7.6923076923076927E-2</v>
      </c>
      <c r="M6" s="114">
        <v>1</v>
      </c>
      <c r="N6" s="171">
        <f>M6/13</f>
        <v>7.6923076923076927E-2</v>
      </c>
      <c r="O6" s="25">
        <f>SUM(D6+F6+H6+J6+L6+N6)/6</f>
        <v>8.4935897435897426E-2</v>
      </c>
    </row>
    <row r="7" spans="1:15" ht="24.95" customHeight="1">
      <c r="A7" s="106">
        <v>2</v>
      </c>
      <c r="B7" s="105" t="s">
        <v>75</v>
      </c>
      <c r="C7" s="114">
        <v>2</v>
      </c>
      <c r="D7" s="25">
        <f t="shared" ref="D7:D67" si="0">C7/16</f>
        <v>0.125</v>
      </c>
      <c r="E7" s="114">
        <v>1</v>
      </c>
      <c r="F7" s="25">
        <f t="shared" ref="F7:F67" si="1">E7/13</f>
        <v>7.6923076923076927E-2</v>
      </c>
      <c r="G7" s="114">
        <v>1</v>
      </c>
      <c r="H7" s="25">
        <f t="shared" ref="H7:H67" si="2">G7/13</f>
        <v>7.6923076923076927E-2</v>
      </c>
      <c r="I7" s="114">
        <v>1</v>
      </c>
      <c r="J7" s="25">
        <f t="shared" ref="J7:J67" si="3">I7/13</f>
        <v>7.6923076923076927E-2</v>
      </c>
      <c r="K7" s="114">
        <v>1</v>
      </c>
      <c r="L7" s="25">
        <f t="shared" ref="L7:L67" si="4">K7/13</f>
        <v>7.6923076923076927E-2</v>
      </c>
      <c r="M7" s="114">
        <v>1</v>
      </c>
      <c r="N7" s="171">
        <f t="shared" ref="N7:N67" si="5">M7/13</f>
        <v>7.6923076923076927E-2</v>
      </c>
      <c r="O7" s="25">
        <f t="shared" ref="O7:O67" si="6">SUM(D7+F7+H7+J7+L7+N7)/6</f>
        <v>8.4935897435897426E-2</v>
      </c>
    </row>
    <row r="8" spans="1:15" ht="24.95" customHeight="1">
      <c r="A8" s="106">
        <v>3</v>
      </c>
      <c r="B8" s="105" t="s">
        <v>76</v>
      </c>
      <c r="C8" s="114">
        <v>7</v>
      </c>
      <c r="D8" s="25">
        <f t="shared" si="0"/>
        <v>0.4375</v>
      </c>
      <c r="E8" s="114">
        <v>7</v>
      </c>
      <c r="F8" s="25">
        <f t="shared" si="1"/>
        <v>0.53846153846153844</v>
      </c>
      <c r="G8" s="114">
        <v>7</v>
      </c>
      <c r="H8" s="25">
        <f t="shared" si="2"/>
        <v>0.53846153846153844</v>
      </c>
      <c r="I8" s="114">
        <v>7</v>
      </c>
      <c r="J8" s="25">
        <f t="shared" si="3"/>
        <v>0.53846153846153844</v>
      </c>
      <c r="K8" s="114">
        <v>7</v>
      </c>
      <c r="L8" s="25">
        <f t="shared" si="4"/>
        <v>0.53846153846153844</v>
      </c>
      <c r="M8" s="114">
        <v>7</v>
      </c>
      <c r="N8" s="171">
        <f t="shared" si="5"/>
        <v>0.53846153846153844</v>
      </c>
      <c r="O8" s="25">
        <f t="shared" si="6"/>
        <v>0.52163461538461531</v>
      </c>
    </row>
    <row r="9" spans="1:15" ht="24.95" customHeight="1">
      <c r="A9" s="106">
        <v>4</v>
      </c>
      <c r="B9" s="105" t="s">
        <v>752</v>
      </c>
      <c r="C9" s="114">
        <v>6</v>
      </c>
      <c r="D9" s="25">
        <f t="shared" si="0"/>
        <v>0.375</v>
      </c>
      <c r="E9" s="114">
        <v>6</v>
      </c>
      <c r="F9" s="25">
        <f t="shared" si="1"/>
        <v>0.46153846153846156</v>
      </c>
      <c r="G9" s="114">
        <v>6</v>
      </c>
      <c r="H9" s="25">
        <f t="shared" si="2"/>
        <v>0.46153846153846156</v>
      </c>
      <c r="I9" s="114">
        <v>6</v>
      </c>
      <c r="J9" s="25">
        <f t="shared" si="3"/>
        <v>0.46153846153846156</v>
      </c>
      <c r="K9" s="114">
        <v>6</v>
      </c>
      <c r="L9" s="25">
        <f t="shared" si="4"/>
        <v>0.46153846153846156</v>
      </c>
      <c r="M9" s="114">
        <v>6</v>
      </c>
      <c r="N9" s="171">
        <f t="shared" si="5"/>
        <v>0.46153846153846156</v>
      </c>
      <c r="O9" s="25">
        <f t="shared" si="6"/>
        <v>0.44711538461538464</v>
      </c>
    </row>
    <row r="10" spans="1:15" ht="24.95" customHeight="1">
      <c r="A10" s="106">
        <v>5</v>
      </c>
      <c r="B10" s="105" t="s">
        <v>753</v>
      </c>
      <c r="C10" s="114">
        <v>0</v>
      </c>
      <c r="D10" s="25">
        <f t="shared" si="0"/>
        <v>0</v>
      </c>
      <c r="E10" s="114">
        <v>0</v>
      </c>
      <c r="F10" s="25">
        <f t="shared" si="1"/>
        <v>0</v>
      </c>
      <c r="G10" s="114">
        <v>0</v>
      </c>
      <c r="H10" s="25">
        <f t="shared" si="2"/>
        <v>0</v>
      </c>
      <c r="I10" s="114">
        <v>0</v>
      </c>
      <c r="J10" s="25">
        <f t="shared" si="3"/>
        <v>0</v>
      </c>
      <c r="K10" s="114">
        <v>0</v>
      </c>
      <c r="L10" s="25">
        <f t="shared" si="4"/>
        <v>0</v>
      </c>
      <c r="M10" s="114">
        <v>0</v>
      </c>
      <c r="N10" s="171">
        <f t="shared" si="5"/>
        <v>0</v>
      </c>
      <c r="O10" s="25">
        <f t="shared" si="6"/>
        <v>0</v>
      </c>
    </row>
    <row r="11" spans="1:15" ht="24.95" customHeight="1">
      <c r="A11" s="106">
        <v>6</v>
      </c>
      <c r="B11" s="105" t="s">
        <v>77</v>
      </c>
      <c r="C11" s="114">
        <v>5</v>
      </c>
      <c r="D11" s="25">
        <f t="shared" si="0"/>
        <v>0.3125</v>
      </c>
      <c r="E11" s="114">
        <v>7</v>
      </c>
      <c r="F11" s="25">
        <f t="shared" si="1"/>
        <v>0.53846153846153844</v>
      </c>
      <c r="G11" s="114">
        <v>7</v>
      </c>
      <c r="H11" s="25">
        <f t="shared" si="2"/>
        <v>0.53846153846153844</v>
      </c>
      <c r="I11" s="114">
        <v>4</v>
      </c>
      <c r="J11" s="25">
        <f t="shared" si="3"/>
        <v>0.30769230769230771</v>
      </c>
      <c r="K11" s="114">
        <v>4</v>
      </c>
      <c r="L11" s="25">
        <f t="shared" si="4"/>
        <v>0.30769230769230771</v>
      </c>
      <c r="M11" s="114">
        <v>4</v>
      </c>
      <c r="N11" s="171">
        <f t="shared" si="5"/>
        <v>0.30769230769230771</v>
      </c>
      <c r="O11" s="25">
        <f t="shared" si="6"/>
        <v>0.38541666666666669</v>
      </c>
    </row>
    <row r="12" spans="1:15" ht="24.95" customHeight="1">
      <c r="A12" s="106">
        <v>7</v>
      </c>
      <c r="B12" s="105" t="s">
        <v>78</v>
      </c>
      <c r="C12" s="114">
        <v>0</v>
      </c>
      <c r="D12" s="25">
        <f t="shared" si="0"/>
        <v>0</v>
      </c>
      <c r="E12" s="114">
        <v>0</v>
      </c>
      <c r="F12" s="25">
        <f t="shared" si="1"/>
        <v>0</v>
      </c>
      <c r="G12" s="114">
        <v>0</v>
      </c>
      <c r="H12" s="25">
        <f t="shared" si="2"/>
        <v>0</v>
      </c>
      <c r="I12" s="114">
        <v>0</v>
      </c>
      <c r="J12" s="25">
        <f t="shared" si="3"/>
        <v>0</v>
      </c>
      <c r="K12" s="114">
        <v>0</v>
      </c>
      <c r="L12" s="25">
        <f t="shared" si="4"/>
        <v>0</v>
      </c>
      <c r="M12" s="114">
        <v>0</v>
      </c>
      <c r="N12" s="171">
        <f t="shared" si="5"/>
        <v>0</v>
      </c>
      <c r="O12" s="25">
        <f t="shared" si="6"/>
        <v>0</v>
      </c>
    </row>
    <row r="13" spans="1:15" ht="24.95" customHeight="1">
      <c r="A13" s="106">
        <v>8</v>
      </c>
      <c r="B13" s="105" t="s">
        <v>754</v>
      </c>
      <c r="C13" s="114">
        <v>0</v>
      </c>
      <c r="D13" s="25">
        <f t="shared" si="0"/>
        <v>0</v>
      </c>
      <c r="E13" s="114">
        <v>0</v>
      </c>
      <c r="F13" s="25">
        <f t="shared" si="1"/>
        <v>0</v>
      </c>
      <c r="G13" s="114">
        <v>0</v>
      </c>
      <c r="H13" s="25">
        <f t="shared" si="2"/>
        <v>0</v>
      </c>
      <c r="I13" s="114">
        <v>0</v>
      </c>
      <c r="J13" s="25">
        <f t="shared" si="3"/>
        <v>0</v>
      </c>
      <c r="K13" s="114">
        <v>0</v>
      </c>
      <c r="L13" s="25">
        <f t="shared" si="4"/>
        <v>0</v>
      </c>
      <c r="M13" s="114">
        <v>0</v>
      </c>
      <c r="N13" s="171">
        <f t="shared" si="5"/>
        <v>0</v>
      </c>
      <c r="O13" s="25">
        <f t="shared" si="6"/>
        <v>0</v>
      </c>
    </row>
    <row r="14" spans="1:15" ht="24.95" customHeight="1">
      <c r="A14" s="106">
        <v>9</v>
      </c>
      <c r="B14" s="105" t="s">
        <v>79</v>
      </c>
      <c r="C14" s="114">
        <v>4</v>
      </c>
      <c r="D14" s="25">
        <f t="shared" si="0"/>
        <v>0.25</v>
      </c>
      <c r="E14" s="114">
        <v>3</v>
      </c>
      <c r="F14" s="25">
        <f t="shared" si="1"/>
        <v>0.23076923076923078</v>
      </c>
      <c r="G14" s="114">
        <v>3</v>
      </c>
      <c r="H14" s="25">
        <f t="shared" si="2"/>
        <v>0.23076923076923078</v>
      </c>
      <c r="I14" s="114">
        <v>2</v>
      </c>
      <c r="J14" s="25">
        <f t="shared" si="3"/>
        <v>0.15384615384615385</v>
      </c>
      <c r="K14" s="114">
        <v>2</v>
      </c>
      <c r="L14" s="25">
        <f t="shared" si="4"/>
        <v>0.15384615384615385</v>
      </c>
      <c r="M14" s="114">
        <v>2</v>
      </c>
      <c r="N14" s="171">
        <f t="shared" si="5"/>
        <v>0.15384615384615385</v>
      </c>
      <c r="O14" s="25">
        <f t="shared" si="6"/>
        <v>0.19551282051282048</v>
      </c>
    </row>
    <row r="15" spans="1:15" ht="24.95" customHeight="1">
      <c r="A15" s="106">
        <v>10</v>
      </c>
      <c r="B15" s="105" t="s">
        <v>81</v>
      </c>
      <c r="C15" s="114">
        <v>0</v>
      </c>
      <c r="D15" s="25">
        <f t="shared" si="0"/>
        <v>0</v>
      </c>
      <c r="E15" s="114">
        <v>0</v>
      </c>
      <c r="F15" s="25">
        <f t="shared" si="1"/>
        <v>0</v>
      </c>
      <c r="G15" s="114">
        <v>0</v>
      </c>
      <c r="H15" s="25">
        <f t="shared" si="2"/>
        <v>0</v>
      </c>
      <c r="I15" s="114">
        <v>0</v>
      </c>
      <c r="J15" s="25">
        <f t="shared" si="3"/>
        <v>0</v>
      </c>
      <c r="K15" s="114">
        <v>0</v>
      </c>
      <c r="L15" s="25">
        <f t="shared" si="4"/>
        <v>0</v>
      </c>
      <c r="M15" s="114">
        <v>0</v>
      </c>
      <c r="N15" s="171">
        <f t="shared" si="5"/>
        <v>0</v>
      </c>
      <c r="O15" s="25">
        <f t="shared" si="6"/>
        <v>0</v>
      </c>
    </row>
    <row r="16" spans="1:15" ht="24.95" customHeight="1">
      <c r="A16" s="106">
        <v>11</v>
      </c>
      <c r="B16" s="105" t="s">
        <v>83</v>
      </c>
      <c r="C16" s="114">
        <v>1</v>
      </c>
      <c r="D16" s="25">
        <f t="shared" si="0"/>
        <v>6.25E-2</v>
      </c>
      <c r="E16" s="114">
        <v>1</v>
      </c>
      <c r="F16" s="25">
        <f t="shared" si="1"/>
        <v>7.6923076923076927E-2</v>
      </c>
      <c r="G16" s="114">
        <v>1</v>
      </c>
      <c r="H16" s="25">
        <f t="shared" si="2"/>
        <v>7.6923076923076927E-2</v>
      </c>
      <c r="I16" s="114">
        <v>0</v>
      </c>
      <c r="J16" s="25">
        <f t="shared" si="3"/>
        <v>0</v>
      </c>
      <c r="K16" s="114">
        <v>0</v>
      </c>
      <c r="L16" s="25">
        <f t="shared" si="4"/>
        <v>0</v>
      </c>
      <c r="M16" s="114">
        <v>0</v>
      </c>
      <c r="N16" s="171">
        <f t="shared" si="5"/>
        <v>0</v>
      </c>
      <c r="O16" s="25">
        <f t="shared" si="6"/>
        <v>3.6057692307692311E-2</v>
      </c>
    </row>
    <row r="17" spans="1:15" ht="24.95" customHeight="1">
      <c r="A17" s="106">
        <v>12</v>
      </c>
      <c r="B17" s="105" t="s">
        <v>84</v>
      </c>
      <c r="C17" s="114">
        <v>4</v>
      </c>
      <c r="D17" s="25">
        <f t="shared" si="0"/>
        <v>0.25</v>
      </c>
      <c r="E17" s="114">
        <v>3</v>
      </c>
      <c r="F17" s="25">
        <f t="shared" si="1"/>
        <v>0.23076923076923078</v>
      </c>
      <c r="G17" s="114">
        <v>3</v>
      </c>
      <c r="H17" s="25">
        <f t="shared" si="2"/>
        <v>0.23076923076923078</v>
      </c>
      <c r="I17" s="114">
        <v>1</v>
      </c>
      <c r="J17" s="25">
        <f t="shared" si="3"/>
        <v>7.6923076923076927E-2</v>
      </c>
      <c r="K17" s="114">
        <v>1</v>
      </c>
      <c r="L17" s="25">
        <f t="shared" si="4"/>
        <v>7.6923076923076927E-2</v>
      </c>
      <c r="M17" s="114">
        <v>1</v>
      </c>
      <c r="N17" s="171">
        <f t="shared" si="5"/>
        <v>7.6923076923076927E-2</v>
      </c>
      <c r="O17" s="25">
        <f t="shared" si="6"/>
        <v>0.15705128205128205</v>
      </c>
    </row>
    <row r="18" spans="1:15" ht="24.95" customHeight="1">
      <c r="A18" s="106">
        <v>13</v>
      </c>
      <c r="B18" s="105" t="s">
        <v>85</v>
      </c>
      <c r="C18" s="114">
        <v>6</v>
      </c>
      <c r="D18" s="25">
        <f t="shared" si="0"/>
        <v>0.375</v>
      </c>
      <c r="E18" s="114">
        <v>5</v>
      </c>
      <c r="F18" s="25">
        <f t="shared" si="1"/>
        <v>0.38461538461538464</v>
      </c>
      <c r="G18" s="114">
        <v>5</v>
      </c>
      <c r="H18" s="25">
        <f t="shared" si="2"/>
        <v>0.38461538461538464</v>
      </c>
      <c r="I18" s="114">
        <v>1</v>
      </c>
      <c r="J18" s="25">
        <f t="shared" si="3"/>
        <v>7.6923076923076927E-2</v>
      </c>
      <c r="K18" s="114">
        <v>1</v>
      </c>
      <c r="L18" s="25">
        <f t="shared" si="4"/>
        <v>7.6923076923076927E-2</v>
      </c>
      <c r="M18" s="114">
        <v>1</v>
      </c>
      <c r="N18" s="171">
        <f t="shared" si="5"/>
        <v>7.6923076923076927E-2</v>
      </c>
      <c r="O18" s="25">
        <f t="shared" si="6"/>
        <v>0.22916666666666663</v>
      </c>
    </row>
    <row r="19" spans="1:15" ht="24.95" customHeight="1">
      <c r="A19" s="106">
        <v>14</v>
      </c>
      <c r="B19" s="105" t="s">
        <v>755</v>
      </c>
      <c r="C19" s="114">
        <v>10</v>
      </c>
      <c r="D19" s="25">
        <f t="shared" si="0"/>
        <v>0.625</v>
      </c>
      <c r="E19" s="114">
        <v>9</v>
      </c>
      <c r="F19" s="25">
        <f t="shared" si="1"/>
        <v>0.69230769230769229</v>
      </c>
      <c r="G19" s="114">
        <v>9</v>
      </c>
      <c r="H19" s="25">
        <f t="shared" si="2"/>
        <v>0.69230769230769229</v>
      </c>
      <c r="I19" s="114">
        <v>7</v>
      </c>
      <c r="J19" s="25">
        <f t="shared" si="3"/>
        <v>0.53846153846153844</v>
      </c>
      <c r="K19" s="114">
        <v>7</v>
      </c>
      <c r="L19" s="25">
        <f t="shared" si="4"/>
        <v>0.53846153846153844</v>
      </c>
      <c r="M19" s="114">
        <v>7</v>
      </c>
      <c r="N19" s="171">
        <f t="shared" si="5"/>
        <v>0.53846153846153844</v>
      </c>
      <c r="O19" s="25">
        <f t="shared" si="6"/>
        <v>0.60416666666666663</v>
      </c>
    </row>
    <row r="20" spans="1:15" ht="24.95" customHeight="1">
      <c r="A20" s="106">
        <v>15</v>
      </c>
      <c r="B20" s="105" t="s">
        <v>86</v>
      </c>
      <c r="C20" s="114">
        <v>8</v>
      </c>
      <c r="D20" s="25">
        <f t="shared" si="0"/>
        <v>0.5</v>
      </c>
      <c r="E20" s="114">
        <v>6</v>
      </c>
      <c r="F20" s="25">
        <f t="shared" si="1"/>
        <v>0.46153846153846156</v>
      </c>
      <c r="G20" s="114">
        <v>6</v>
      </c>
      <c r="H20" s="25">
        <f t="shared" si="2"/>
        <v>0.46153846153846156</v>
      </c>
      <c r="I20" s="114">
        <v>2</v>
      </c>
      <c r="J20" s="25">
        <f t="shared" si="3"/>
        <v>0.15384615384615385</v>
      </c>
      <c r="K20" s="114">
        <v>2</v>
      </c>
      <c r="L20" s="25">
        <f t="shared" si="4"/>
        <v>0.15384615384615385</v>
      </c>
      <c r="M20" s="114">
        <v>2</v>
      </c>
      <c r="N20" s="171">
        <f t="shared" si="5"/>
        <v>0.15384615384615385</v>
      </c>
      <c r="O20" s="25">
        <f t="shared" si="6"/>
        <v>0.3141025641025641</v>
      </c>
    </row>
    <row r="21" spans="1:15" ht="24.95" customHeight="1">
      <c r="A21" s="106">
        <v>16</v>
      </c>
      <c r="B21" s="105" t="s">
        <v>93</v>
      </c>
      <c r="C21" s="114">
        <v>0</v>
      </c>
      <c r="D21" s="25">
        <f t="shared" si="0"/>
        <v>0</v>
      </c>
      <c r="E21" s="114">
        <v>0</v>
      </c>
      <c r="F21" s="25">
        <f t="shared" si="1"/>
        <v>0</v>
      </c>
      <c r="G21" s="114">
        <v>0</v>
      </c>
      <c r="H21" s="25">
        <f t="shared" si="2"/>
        <v>0</v>
      </c>
      <c r="I21" s="114">
        <v>0</v>
      </c>
      <c r="J21" s="25">
        <f t="shared" si="3"/>
        <v>0</v>
      </c>
      <c r="K21" s="114">
        <v>0</v>
      </c>
      <c r="L21" s="25">
        <f t="shared" si="4"/>
        <v>0</v>
      </c>
      <c r="M21" s="114">
        <v>0</v>
      </c>
      <c r="N21" s="171">
        <f t="shared" si="5"/>
        <v>0</v>
      </c>
      <c r="O21" s="25">
        <f t="shared" si="6"/>
        <v>0</v>
      </c>
    </row>
    <row r="22" spans="1:15" ht="24.95" customHeight="1">
      <c r="A22" s="106">
        <v>17</v>
      </c>
      <c r="B22" s="105" t="s">
        <v>94</v>
      </c>
      <c r="C22" s="114">
        <v>7</v>
      </c>
      <c r="D22" s="25">
        <f t="shared" si="0"/>
        <v>0.4375</v>
      </c>
      <c r="E22" s="114">
        <v>6</v>
      </c>
      <c r="F22" s="25">
        <f t="shared" si="1"/>
        <v>0.46153846153846156</v>
      </c>
      <c r="G22" s="114">
        <v>6</v>
      </c>
      <c r="H22" s="25">
        <f t="shared" si="2"/>
        <v>0.46153846153846156</v>
      </c>
      <c r="I22" s="114">
        <v>6</v>
      </c>
      <c r="J22" s="25">
        <f t="shared" si="3"/>
        <v>0.46153846153846156</v>
      </c>
      <c r="K22" s="114">
        <v>6</v>
      </c>
      <c r="L22" s="25">
        <f t="shared" si="4"/>
        <v>0.46153846153846156</v>
      </c>
      <c r="M22" s="114">
        <v>6</v>
      </c>
      <c r="N22" s="171">
        <f t="shared" si="5"/>
        <v>0.46153846153846156</v>
      </c>
      <c r="O22" s="25">
        <f t="shared" si="6"/>
        <v>0.45753205128205132</v>
      </c>
    </row>
    <row r="23" spans="1:15" ht="24.95" customHeight="1">
      <c r="A23" s="106">
        <v>18</v>
      </c>
      <c r="B23" s="105" t="s">
        <v>756</v>
      </c>
      <c r="C23" s="114">
        <v>1</v>
      </c>
      <c r="D23" s="25">
        <f t="shared" si="0"/>
        <v>6.25E-2</v>
      </c>
      <c r="E23" s="114">
        <v>1</v>
      </c>
      <c r="F23" s="25">
        <f t="shared" si="1"/>
        <v>7.6923076923076927E-2</v>
      </c>
      <c r="G23" s="114">
        <v>1</v>
      </c>
      <c r="H23" s="25">
        <f t="shared" si="2"/>
        <v>7.6923076923076927E-2</v>
      </c>
      <c r="I23" s="114">
        <v>0</v>
      </c>
      <c r="J23" s="25">
        <f t="shared" si="3"/>
        <v>0</v>
      </c>
      <c r="K23" s="114">
        <v>0</v>
      </c>
      <c r="L23" s="25">
        <f t="shared" si="4"/>
        <v>0</v>
      </c>
      <c r="M23" s="114">
        <v>0</v>
      </c>
      <c r="N23" s="171">
        <f t="shared" si="5"/>
        <v>0</v>
      </c>
      <c r="O23" s="25">
        <f t="shared" si="6"/>
        <v>3.6057692307692311E-2</v>
      </c>
    </row>
    <row r="24" spans="1:15" ht="24.95" customHeight="1">
      <c r="A24" s="106">
        <v>19</v>
      </c>
      <c r="B24" s="105" t="s">
        <v>97</v>
      </c>
      <c r="C24" s="114">
        <v>3</v>
      </c>
      <c r="D24" s="25">
        <f t="shared" si="0"/>
        <v>0.1875</v>
      </c>
      <c r="E24" s="114">
        <v>3</v>
      </c>
      <c r="F24" s="25">
        <f t="shared" si="1"/>
        <v>0.23076923076923078</v>
      </c>
      <c r="G24" s="114">
        <v>3</v>
      </c>
      <c r="H24" s="25">
        <f t="shared" si="2"/>
        <v>0.23076923076923078</v>
      </c>
      <c r="I24" s="114">
        <v>2</v>
      </c>
      <c r="J24" s="25">
        <f t="shared" si="3"/>
        <v>0.15384615384615385</v>
      </c>
      <c r="K24" s="114">
        <v>2</v>
      </c>
      <c r="L24" s="25">
        <f t="shared" si="4"/>
        <v>0.15384615384615385</v>
      </c>
      <c r="M24" s="114">
        <v>2</v>
      </c>
      <c r="N24" s="171">
        <f t="shared" si="5"/>
        <v>0.15384615384615385</v>
      </c>
      <c r="O24" s="25">
        <f t="shared" si="6"/>
        <v>0.18509615384615385</v>
      </c>
    </row>
    <row r="25" spans="1:15" ht="24.95" customHeight="1">
      <c r="A25" s="106">
        <v>20</v>
      </c>
      <c r="B25" s="105" t="s">
        <v>98</v>
      </c>
      <c r="C25" s="114">
        <v>5</v>
      </c>
      <c r="D25" s="25">
        <f t="shared" si="0"/>
        <v>0.3125</v>
      </c>
      <c r="E25" s="114">
        <v>6</v>
      </c>
      <c r="F25" s="25">
        <f t="shared" si="1"/>
        <v>0.46153846153846156</v>
      </c>
      <c r="G25" s="114">
        <v>6</v>
      </c>
      <c r="H25" s="25">
        <f t="shared" si="2"/>
        <v>0.46153846153846156</v>
      </c>
      <c r="I25" s="114">
        <v>1</v>
      </c>
      <c r="J25" s="25">
        <f t="shared" si="3"/>
        <v>7.6923076923076927E-2</v>
      </c>
      <c r="K25" s="114">
        <v>1</v>
      </c>
      <c r="L25" s="25">
        <f t="shared" si="4"/>
        <v>7.6923076923076927E-2</v>
      </c>
      <c r="M25" s="114">
        <v>1</v>
      </c>
      <c r="N25" s="171">
        <f t="shared" si="5"/>
        <v>7.6923076923076927E-2</v>
      </c>
      <c r="O25" s="25">
        <f t="shared" si="6"/>
        <v>0.24439102564102563</v>
      </c>
    </row>
    <row r="26" spans="1:15" ht="24.95" customHeight="1">
      <c r="A26" s="106">
        <v>21</v>
      </c>
      <c r="B26" s="105" t="s">
        <v>757</v>
      </c>
      <c r="C26" s="114">
        <v>7</v>
      </c>
      <c r="D26" s="25">
        <f t="shared" si="0"/>
        <v>0.4375</v>
      </c>
      <c r="E26" s="114">
        <v>6</v>
      </c>
      <c r="F26" s="25">
        <f t="shared" si="1"/>
        <v>0.46153846153846156</v>
      </c>
      <c r="G26" s="114">
        <v>6</v>
      </c>
      <c r="H26" s="25">
        <f t="shared" si="2"/>
        <v>0.46153846153846156</v>
      </c>
      <c r="I26" s="114">
        <v>4</v>
      </c>
      <c r="J26" s="25">
        <f t="shared" si="3"/>
        <v>0.30769230769230771</v>
      </c>
      <c r="K26" s="114">
        <v>4</v>
      </c>
      <c r="L26" s="25">
        <f t="shared" si="4"/>
        <v>0.30769230769230771</v>
      </c>
      <c r="M26" s="114">
        <v>4</v>
      </c>
      <c r="N26" s="171">
        <f t="shared" si="5"/>
        <v>0.30769230769230771</v>
      </c>
      <c r="O26" s="25">
        <f t="shared" si="6"/>
        <v>0.38060897435897439</v>
      </c>
    </row>
    <row r="27" spans="1:15" ht="24.95" customHeight="1">
      <c r="A27" s="106">
        <v>22</v>
      </c>
      <c r="B27" s="105" t="s">
        <v>99</v>
      </c>
      <c r="C27" s="114">
        <v>7</v>
      </c>
      <c r="D27" s="25">
        <f t="shared" si="0"/>
        <v>0.4375</v>
      </c>
      <c r="E27" s="114">
        <v>6</v>
      </c>
      <c r="F27" s="25">
        <f t="shared" si="1"/>
        <v>0.46153846153846156</v>
      </c>
      <c r="G27" s="114">
        <v>6</v>
      </c>
      <c r="H27" s="25">
        <f t="shared" si="2"/>
        <v>0.46153846153846156</v>
      </c>
      <c r="I27" s="114">
        <v>5</v>
      </c>
      <c r="J27" s="25">
        <f t="shared" si="3"/>
        <v>0.38461538461538464</v>
      </c>
      <c r="K27" s="114">
        <v>5</v>
      </c>
      <c r="L27" s="25">
        <f t="shared" si="4"/>
        <v>0.38461538461538464</v>
      </c>
      <c r="M27" s="114">
        <v>5</v>
      </c>
      <c r="N27" s="171">
        <f t="shared" si="5"/>
        <v>0.38461538461538464</v>
      </c>
      <c r="O27" s="25">
        <f t="shared" si="6"/>
        <v>0.41907051282051283</v>
      </c>
    </row>
    <row r="28" spans="1:15" ht="24.95" customHeight="1">
      <c r="A28" s="106">
        <v>23</v>
      </c>
      <c r="B28" s="105" t="s">
        <v>100</v>
      </c>
      <c r="C28" s="114">
        <v>9</v>
      </c>
      <c r="D28" s="25">
        <f t="shared" si="0"/>
        <v>0.5625</v>
      </c>
      <c r="E28" s="114">
        <v>6</v>
      </c>
      <c r="F28" s="25">
        <f t="shared" si="1"/>
        <v>0.46153846153846156</v>
      </c>
      <c r="G28" s="114">
        <v>6</v>
      </c>
      <c r="H28" s="25">
        <f t="shared" si="2"/>
        <v>0.46153846153846156</v>
      </c>
      <c r="I28" s="114">
        <v>5</v>
      </c>
      <c r="J28" s="25">
        <f t="shared" si="3"/>
        <v>0.38461538461538464</v>
      </c>
      <c r="K28" s="114">
        <v>5</v>
      </c>
      <c r="L28" s="25">
        <f t="shared" si="4"/>
        <v>0.38461538461538464</v>
      </c>
      <c r="M28" s="114">
        <v>5</v>
      </c>
      <c r="N28" s="171">
        <f t="shared" si="5"/>
        <v>0.38461538461538464</v>
      </c>
      <c r="O28" s="25">
        <f t="shared" si="6"/>
        <v>0.4399038461538462</v>
      </c>
    </row>
    <row r="29" spans="1:15" ht="24.95" customHeight="1">
      <c r="A29" s="106">
        <v>24</v>
      </c>
      <c r="B29" s="105" t="s">
        <v>101</v>
      </c>
      <c r="C29" s="114">
        <v>0</v>
      </c>
      <c r="D29" s="25">
        <f t="shared" si="0"/>
        <v>0</v>
      </c>
      <c r="E29" s="114">
        <v>0</v>
      </c>
      <c r="F29" s="25">
        <f t="shared" si="1"/>
        <v>0</v>
      </c>
      <c r="G29" s="114">
        <v>0</v>
      </c>
      <c r="H29" s="25">
        <f t="shared" si="2"/>
        <v>0</v>
      </c>
      <c r="I29" s="114">
        <v>0</v>
      </c>
      <c r="J29" s="25">
        <f t="shared" si="3"/>
        <v>0</v>
      </c>
      <c r="K29" s="114">
        <v>0</v>
      </c>
      <c r="L29" s="25">
        <f t="shared" si="4"/>
        <v>0</v>
      </c>
      <c r="M29" s="114">
        <v>0</v>
      </c>
      <c r="N29" s="171">
        <f t="shared" si="5"/>
        <v>0</v>
      </c>
      <c r="O29" s="25">
        <f t="shared" si="6"/>
        <v>0</v>
      </c>
    </row>
    <row r="30" spans="1:15" ht="24.95" customHeight="1">
      <c r="A30" s="106">
        <v>25</v>
      </c>
      <c r="B30" s="105" t="s">
        <v>102</v>
      </c>
      <c r="C30" s="114">
        <v>2</v>
      </c>
      <c r="D30" s="25">
        <f t="shared" si="0"/>
        <v>0.125</v>
      </c>
      <c r="E30" s="114">
        <v>2</v>
      </c>
      <c r="F30" s="25">
        <f t="shared" si="1"/>
        <v>0.15384615384615385</v>
      </c>
      <c r="G30" s="114">
        <v>2</v>
      </c>
      <c r="H30" s="25">
        <f t="shared" si="2"/>
        <v>0.15384615384615385</v>
      </c>
      <c r="I30" s="114">
        <v>0</v>
      </c>
      <c r="J30" s="25">
        <f t="shared" si="3"/>
        <v>0</v>
      </c>
      <c r="K30" s="114">
        <v>0</v>
      </c>
      <c r="L30" s="25">
        <f t="shared" si="4"/>
        <v>0</v>
      </c>
      <c r="M30" s="114">
        <v>0</v>
      </c>
      <c r="N30" s="171">
        <f t="shared" si="5"/>
        <v>0</v>
      </c>
      <c r="O30" s="25">
        <f t="shared" si="6"/>
        <v>7.2115384615384623E-2</v>
      </c>
    </row>
    <row r="31" spans="1:15" ht="24.95" customHeight="1">
      <c r="A31" s="106">
        <v>26</v>
      </c>
      <c r="B31" s="105" t="s">
        <v>103</v>
      </c>
      <c r="C31" s="114">
        <v>7</v>
      </c>
      <c r="D31" s="25">
        <f t="shared" si="0"/>
        <v>0.4375</v>
      </c>
      <c r="E31" s="114">
        <v>6</v>
      </c>
      <c r="F31" s="25">
        <f t="shared" si="1"/>
        <v>0.46153846153846156</v>
      </c>
      <c r="G31" s="114">
        <v>6</v>
      </c>
      <c r="H31" s="25">
        <f t="shared" si="2"/>
        <v>0.46153846153846156</v>
      </c>
      <c r="I31" s="114">
        <v>5</v>
      </c>
      <c r="J31" s="25">
        <f t="shared" si="3"/>
        <v>0.38461538461538464</v>
      </c>
      <c r="K31" s="114">
        <v>5</v>
      </c>
      <c r="L31" s="25">
        <f t="shared" si="4"/>
        <v>0.38461538461538464</v>
      </c>
      <c r="M31" s="114">
        <v>5</v>
      </c>
      <c r="N31" s="171">
        <f t="shared" si="5"/>
        <v>0.38461538461538464</v>
      </c>
      <c r="O31" s="25">
        <f t="shared" si="6"/>
        <v>0.41907051282051283</v>
      </c>
    </row>
    <row r="32" spans="1:15" ht="24.95" customHeight="1">
      <c r="A32" s="106">
        <v>27</v>
      </c>
      <c r="B32" s="105" t="s">
        <v>104</v>
      </c>
      <c r="C32" s="114">
        <v>16</v>
      </c>
      <c r="D32" s="25">
        <f t="shared" si="0"/>
        <v>1</v>
      </c>
      <c r="E32" s="114">
        <v>13</v>
      </c>
      <c r="F32" s="25">
        <f t="shared" si="1"/>
        <v>1</v>
      </c>
      <c r="G32" s="114">
        <v>13</v>
      </c>
      <c r="H32" s="25">
        <f t="shared" si="2"/>
        <v>1</v>
      </c>
      <c r="I32" s="114">
        <v>12</v>
      </c>
      <c r="J32" s="25">
        <f t="shared" si="3"/>
        <v>0.92307692307692313</v>
      </c>
      <c r="K32" s="114">
        <v>12</v>
      </c>
      <c r="L32" s="25">
        <f t="shared" si="4"/>
        <v>0.92307692307692313</v>
      </c>
      <c r="M32" s="114">
        <v>12</v>
      </c>
      <c r="N32" s="171">
        <f t="shared" si="5"/>
        <v>0.92307692307692313</v>
      </c>
      <c r="O32" s="25">
        <f t="shared" si="6"/>
        <v>0.96153846153846168</v>
      </c>
    </row>
    <row r="33" spans="1:15" ht="24.95" customHeight="1">
      <c r="A33" s="106">
        <v>28</v>
      </c>
      <c r="B33" s="105" t="s">
        <v>758</v>
      </c>
      <c r="C33" s="114">
        <v>3</v>
      </c>
      <c r="D33" s="25">
        <f t="shared" si="0"/>
        <v>0.1875</v>
      </c>
      <c r="E33" s="114">
        <v>3</v>
      </c>
      <c r="F33" s="25">
        <f t="shared" si="1"/>
        <v>0.23076923076923078</v>
      </c>
      <c r="G33" s="114">
        <v>3</v>
      </c>
      <c r="H33" s="25">
        <f t="shared" si="2"/>
        <v>0.23076923076923078</v>
      </c>
      <c r="I33" s="114">
        <v>3</v>
      </c>
      <c r="J33" s="25">
        <f t="shared" si="3"/>
        <v>0.23076923076923078</v>
      </c>
      <c r="K33" s="114">
        <v>3</v>
      </c>
      <c r="L33" s="25">
        <f t="shared" si="4"/>
        <v>0.23076923076923078</v>
      </c>
      <c r="M33" s="114">
        <v>3</v>
      </c>
      <c r="N33" s="171">
        <f t="shared" si="5"/>
        <v>0.23076923076923078</v>
      </c>
      <c r="O33" s="25">
        <f t="shared" si="6"/>
        <v>0.22355769230769232</v>
      </c>
    </row>
    <row r="34" spans="1:15" ht="24.95" customHeight="1">
      <c r="A34" s="106">
        <v>29</v>
      </c>
      <c r="B34" s="105" t="s">
        <v>105</v>
      </c>
      <c r="C34" s="114">
        <v>3</v>
      </c>
      <c r="D34" s="25">
        <f t="shared" si="0"/>
        <v>0.1875</v>
      </c>
      <c r="E34" s="114">
        <v>3</v>
      </c>
      <c r="F34" s="25">
        <f t="shared" si="1"/>
        <v>0.23076923076923078</v>
      </c>
      <c r="G34" s="114">
        <v>3</v>
      </c>
      <c r="H34" s="25">
        <f t="shared" si="2"/>
        <v>0.23076923076923078</v>
      </c>
      <c r="I34" s="114">
        <v>3</v>
      </c>
      <c r="J34" s="25">
        <f t="shared" si="3"/>
        <v>0.23076923076923078</v>
      </c>
      <c r="K34" s="114">
        <v>3</v>
      </c>
      <c r="L34" s="25">
        <f t="shared" si="4"/>
        <v>0.23076923076923078</v>
      </c>
      <c r="M34" s="114">
        <v>3</v>
      </c>
      <c r="N34" s="171">
        <f t="shared" si="5"/>
        <v>0.23076923076923078</v>
      </c>
      <c r="O34" s="25">
        <f t="shared" si="6"/>
        <v>0.22355769230769232</v>
      </c>
    </row>
    <row r="35" spans="1:15" ht="24.95" customHeight="1">
      <c r="A35" s="106">
        <v>30</v>
      </c>
      <c r="B35" s="105" t="s">
        <v>106</v>
      </c>
      <c r="C35" s="114">
        <v>6</v>
      </c>
      <c r="D35" s="25">
        <f t="shared" si="0"/>
        <v>0.375</v>
      </c>
      <c r="E35" s="114">
        <v>5</v>
      </c>
      <c r="F35" s="25">
        <f t="shared" si="1"/>
        <v>0.38461538461538464</v>
      </c>
      <c r="G35" s="114">
        <v>5</v>
      </c>
      <c r="H35" s="25">
        <f t="shared" si="2"/>
        <v>0.38461538461538464</v>
      </c>
      <c r="I35" s="114">
        <v>4</v>
      </c>
      <c r="J35" s="25">
        <f t="shared" si="3"/>
        <v>0.30769230769230771</v>
      </c>
      <c r="K35" s="114">
        <v>4</v>
      </c>
      <c r="L35" s="25">
        <f t="shared" si="4"/>
        <v>0.30769230769230771</v>
      </c>
      <c r="M35" s="114">
        <v>4</v>
      </c>
      <c r="N35" s="171">
        <f t="shared" si="5"/>
        <v>0.30769230769230771</v>
      </c>
      <c r="O35" s="25">
        <f t="shared" si="6"/>
        <v>0.3445512820512821</v>
      </c>
    </row>
    <row r="36" spans="1:15" ht="24.95" customHeight="1">
      <c r="A36" s="106">
        <v>31</v>
      </c>
      <c r="B36" s="105" t="s">
        <v>107</v>
      </c>
      <c r="C36" s="114">
        <v>3</v>
      </c>
      <c r="D36" s="25">
        <f t="shared" si="0"/>
        <v>0.1875</v>
      </c>
      <c r="E36" s="114">
        <v>3</v>
      </c>
      <c r="F36" s="25">
        <f t="shared" si="1"/>
        <v>0.23076923076923078</v>
      </c>
      <c r="G36" s="114">
        <v>3</v>
      </c>
      <c r="H36" s="25">
        <f t="shared" si="2"/>
        <v>0.23076923076923078</v>
      </c>
      <c r="I36" s="114">
        <v>2</v>
      </c>
      <c r="J36" s="25">
        <f t="shared" si="3"/>
        <v>0.15384615384615385</v>
      </c>
      <c r="K36" s="114">
        <v>2</v>
      </c>
      <c r="L36" s="25">
        <f t="shared" si="4"/>
        <v>0.15384615384615385</v>
      </c>
      <c r="M36" s="114">
        <v>2</v>
      </c>
      <c r="N36" s="171">
        <f t="shared" si="5"/>
        <v>0.15384615384615385</v>
      </c>
      <c r="O36" s="25">
        <f t="shared" si="6"/>
        <v>0.18509615384615385</v>
      </c>
    </row>
    <row r="37" spans="1:15" ht="24.95" customHeight="1">
      <c r="A37" s="106">
        <v>32</v>
      </c>
      <c r="B37" s="105" t="s">
        <v>108</v>
      </c>
      <c r="C37" s="114">
        <v>1</v>
      </c>
      <c r="D37" s="25">
        <f t="shared" si="0"/>
        <v>6.25E-2</v>
      </c>
      <c r="E37" s="114">
        <v>1</v>
      </c>
      <c r="F37" s="25">
        <f t="shared" si="1"/>
        <v>7.6923076923076927E-2</v>
      </c>
      <c r="G37" s="114">
        <v>1</v>
      </c>
      <c r="H37" s="25">
        <f t="shared" si="2"/>
        <v>7.6923076923076927E-2</v>
      </c>
      <c r="I37" s="114">
        <v>0</v>
      </c>
      <c r="J37" s="25">
        <f t="shared" si="3"/>
        <v>0</v>
      </c>
      <c r="K37" s="114">
        <v>0</v>
      </c>
      <c r="L37" s="25">
        <f t="shared" si="4"/>
        <v>0</v>
      </c>
      <c r="M37" s="114">
        <v>0</v>
      </c>
      <c r="N37" s="171">
        <f t="shared" si="5"/>
        <v>0</v>
      </c>
      <c r="O37" s="25">
        <f t="shared" si="6"/>
        <v>3.6057692307692311E-2</v>
      </c>
    </row>
    <row r="38" spans="1:15" ht="24.95" customHeight="1">
      <c r="A38" s="106">
        <v>33</v>
      </c>
      <c r="B38" s="105" t="s">
        <v>759</v>
      </c>
      <c r="C38" s="114">
        <v>15</v>
      </c>
      <c r="D38" s="25">
        <f t="shared" si="0"/>
        <v>0.9375</v>
      </c>
      <c r="E38" s="114">
        <v>13</v>
      </c>
      <c r="F38" s="25">
        <f t="shared" si="1"/>
        <v>1</v>
      </c>
      <c r="G38" s="114">
        <v>13</v>
      </c>
      <c r="H38" s="25">
        <f t="shared" si="2"/>
        <v>1</v>
      </c>
      <c r="I38" s="114">
        <v>10</v>
      </c>
      <c r="J38" s="25">
        <f t="shared" si="3"/>
        <v>0.76923076923076927</v>
      </c>
      <c r="K38" s="114">
        <v>10</v>
      </c>
      <c r="L38" s="25">
        <f t="shared" si="4"/>
        <v>0.76923076923076927</v>
      </c>
      <c r="M38" s="114">
        <v>10</v>
      </c>
      <c r="N38" s="171">
        <f t="shared" si="5"/>
        <v>0.76923076923076927</v>
      </c>
      <c r="O38" s="25">
        <f t="shared" si="6"/>
        <v>0.87419871794871795</v>
      </c>
    </row>
    <row r="39" spans="1:15" ht="24.95" customHeight="1">
      <c r="A39" s="106">
        <v>34</v>
      </c>
      <c r="B39" s="105" t="s">
        <v>109</v>
      </c>
      <c r="C39" s="114">
        <v>4</v>
      </c>
      <c r="D39" s="25">
        <f t="shared" si="0"/>
        <v>0.25</v>
      </c>
      <c r="E39" s="114">
        <v>3</v>
      </c>
      <c r="F39" s="25">
        <f t="shared" si="1"/>
        <v>0.23076923076923078</v>
      </c>
      <c r="G39" s="114">
        <v>3</v>
      </c>
      <c r="H39" s="25">
        <f t="shared" si="2"/>
        <v>0.23076923076923078</v>
      </c>
      <c r="I39" s="114">
        <v>4</v>
      </c>
      <c r="J39" s="25">
        <f t="shared" si="3"/>
        <v>0.30769230769230771</v>
      </c>
      <c r="K39" s="114">
        <v>4</v>
      </c>
      <c r="L39" s="25">
        <f t="shared" si="4"/>
        <v>0.30769230769230771</v>
      </c>
      <c r="M39" s="114">
        <v>4</v>
      </c>
      <c r="N39" s="171">
        <f t="shared" si="5"/>
        <v>0.30769230769230771</v>
      </c>
      <c r="O39" s="25">
        <f t="shared" si="6"/>
        <v>0.27243589743589741</v>
      </c>
    </row>
    <row r="40" spans="1:15" ht="24.95" customHeight="1">
      <c r="A40" s="106">
        <v>35</v>
      </c>
      <c r="B40" s="105" t="s">
        <v>110</v>
      </c>
      <c r="C40" s="114">
        <v>0</v>
      </c>
      <c r="D40" s="25">
        <f t="shared" si="0"/>
        <v>0</v>
      </c>
      <c r="E40" s="114">
        <v>0</v>
      </c>
      <c r="F40" s="25">
        <f t="shared" si="1"/>
        <v>0</v>
      </c>
      <c r="G40" s="114">
        <v>0</v>
      </c>
      <c r="H40" s="25">
        <f t="shared" si="2"/>
        <v>0</v>
      </c>
      <c r="I40" s="114">
        <v>0</v>
      </c>
      <c r="J40" s="25">
        <f t="shared" si="3"/>
        <v>0</v>
      </c>
      <c r="K40" s="114">
        <v>0</v>
      </c>
      <c r="L40" s="25">
        <f t="shared" si="4"/>
        <v>0</v>
      </c>
      <c r="M40" s="114">
        <v>0</v>
      </c>
      <c r="N40" s="171">
        <f t="shared" si="5"/>
        <v>0</v>
      </c>
      <c r="O40" s="25">
        <f t="shared" si="6"/>
        <v>0</v>
      </c>
    </row>
    <row r="41" spans="1:15" ht="24.95" customHeight="1">
      <c r="A41" s="106">
        <v>36</v>
      </c>
      <c r="B41" s="105" t="s">
        <v>111</v>
      </c>
      <c r="C41" s="114">
        <v>2</v>
      </c>
      <c r="D41" s="25">
        <f t="shared" si="0"/>
        <v>0.125</v>
      </c>
      <c r="E41" s="114">
        <v>1</v>
      </c>
      <c r="F41" s="25">
        <f t="shared" si="1"/>
        <v>7.6923076923076927E-2</v>
      </c>
      <c r="G41" s="114">
        <v>1</v>
      </c>
      <c r="H41" s="25">
        <f t="shared" si="2"/>
        <v>7.6923076923076927E-2</v>
      </c>
      <c r="I41" s="114">
        <v>1</v>
      </c>
      <c r="J41" s="25">
        <f t="shared" si="3"/>
        <v>7.6923076923076927E-2</v>
      </c>
      <c r="K41" s="114">
        <v>1</v>
      </c>
      <c r="L41" s="25">
        <f t="shared" si="4"/>
        <v>7.6923076923076927E-2</v>
      </c>
      <c r="M41" s="114">
        <v>1</v>
      </c>
      <c r="N41" s="171">
        <f t="shared" si="5"/>
        <v>7.6923076923076927E-2</v>
      </c>
      <c r="O41" s="25">
        <f t="shared" si="6"/>
        <v>8.4935897435897426E-2</v>
      </c>
    </row>
    <row r="42" spans="1:15" ht="24.95" customHeight="1">
      <c r="A42" s="106">
        <v>37</v>
      </c>
      <c r="B42" s="105" t="s">
        <v>112</v>
      </c>
      <c r="C42" s="114">
        <v>8</v>
      </c>
      <c r="D42" s="25">
        <f t="shared" si="0"/>
        <v>0.5</v>
      </c>
      <c r="E42" s="114">
        <v>6</v>
      </c>
      <c r="F42" s="25">
        <f t="shared" si="1"/>
        <v>0.46153846153846156</v>
      </c>
      <c r="G42" s="114">
        <v>6</v>
      </c>
      <c r="H42" s="25">
        <f t="shared" si="2"/>
        <v>0.46153846153846156</v>
      </c>
      <c r="I42" s="114">
        <v>5</v>
      </c>
      <c r="J42" s="25">
        <f t="shared" si="3"/>
        <v>0.38461538461538464</v>
      </c>
      <c r="K42" s="114">
        <v>5</v>
      </c>
      <c r="L42" s="25">
        <f t="shared" si="4"/>
        <v>0.38461538461538464</v>
      </c>
      <c r="M42" s="114">
        <v>5</v>
      </c>
      <c r="N42" s="171">
        <f t="shared" si="5"/>
        <v>0.38461538461538464</v>
      </c>
      <c r="O42" s="25">
        <f t="shared" si="6"/>
        <v>0.42948717948717952</v>
      </c>
    </row>
    <row r="43" spans="1:15" ht="24.95" customHeight="1">
      <c r="A43" s="106">
        <v>38</v>
      </c>
      <c r="B43" s="105" t="s">
        <v>113</v>
      </c>
      <c r="C43" s="114">
        <v>1</v>
      </c>
      <c r="D43" s="25">
        <f t="shared" si="0"/>
        <v>6.25E-2</v>
      </c>
      <c r="E43" s="114">
        <v>0</v>
      </c>
      <c r="F43" s="25">
        <f t="shared" si="1"/>
        <v>0</v>
      </c>
      <c r="G43" s="114">
        <v>0</v>
      </c>
      <c r="H43" s="25">
        <f t="shared" si="2"/>
        <v>0</v>
      </c>
      <c r="I43" s="114">
        <v>0</v>
      </c>
      <c r="J43" s="25">
        <f t="shared" si="3"/>
        <v>0</v>
      </c>
      <c r="K43" s="114">
        <v>0</v>
      </c>
      <c r="L43" s="25">
        <f t="shared" si="4"/>
        <v>0</v>
      </c>
      <c r="M43" s="114">
        <v>0</v>
      </c>
      <c r="N43" s="171">
        <f t="shared" si="5"/>
        <v>0</v>
      </c>
      <c r="O43" s="25">
        <f t="shared" si="6"/>
        <v>1.0416666666666666E-2</v>
      </c>
    </row>
    <row r="44" spans="1:15" ht="24.95" customHeight="1">
      <c r="A44" s="106">
        <v>39</v>
      </c>
      <c r="B44" s="105" t="s">
        <v>114</v>
      </c>
      <c r="C44" s="114">
        <v>8</v>
      </c>
      <c r="D44" s="25">
        <f t="shared" si="0"/>
        <v>0.5</v>
      </c>
      <c r="E44" s="114">
        <v>7</v>
      </c>
      <c r="F44" s="25">
        <f t="shared" si="1"/>
        <v>0.53846153846153844</v>
      </c>
      <c r="G44" s="114">
        <v>7</v>
      </c>
      <c r="H44" s="25">
        <f t="shared" si="2"/>
        <v>0.53846153846153844</v>
      </c>
      <c r="I44" s="114">
        <v>5</v>
      </c>
      <c r="J44" s="25">
        <f t="shared" si="3"/>
        <v>0.38461538461538464</v>
      </c>
      <c r="K44" s="114">
        <v>5</v>
      </c>
      <c r="L44" s="25">
        <f t="shared" si="4"/>
        <v>0.38461538461538464</v>
      </c>
      <c r="M44" s="114">
        <v>5</v>
      </c>
      <c r="N44" s="171">
        <f t="shared" si="5"/>
        <v>0.38461538461538464</v>
      </c>
      <c r="O44" s="25">
        <f t="shared" si="6"/>
        <v>0.45512820512820507</v>
      </c>
    </row>
    <row r="45" spans="1:15" ht="24.95" customHeight="1">
      <c r="A45" s="106">
        <v>40</v>
      </c>
      <c r="B45" s="105" t="s">
        <v>115</v>
      </c>
      <c r="C45" s="114">
        <v>6</v>
      </c>
      <c r="D45" s="25">
        <f t="shared" si="0"/>
        <v>0.375</v>
      </c>
      <c r="E45" s="114">
        <v>6</v>
      </c>
      <c r="F45" s="25">
        <f t="shared" si="1"/>
        <v>0.46153846153846156</v>
      </c>
      <c r="G45" s="114">
        <v>6</v>
      </c>
      <c r="H45" s="25">
        <f t="shared" si="2"/>
        <v>0.46153846153846156</v>
      </c>
      <c r="I45" s="114">
        <v>3</v>
      </c>
      <c r="J45" s="25">
        <f t="shared" si="3"/>
        <v>0.23076923076923078</v>
      </c>
      <c r="K45" s="114">
        <v>3</v>
      </c>
      <c r="L45" s="25">
        <f t="shared" si="4"/>
        <v>0.23076923076923078</v>
      </c>
      <c r="M45" s="114">
        <v>3</v>
      </c>
      <c r="N45" s="171">
        <f t="shared" si="5"/>
        <v>0.23076923076923078</v>
      </c>
      <c r="O45" s="25">
        <f t="shared" si="6"/>
        <v>0.33173076923076927</v>
      </c>
    </row>
    <row r="46" spans="1:15" ht="24.95" customHeight="1">
      <c r="A46" s="106">
        <v>41</v>
      </c>
      <c r="B46" s="105" t="s">
        <v>116</v>
      </c>
      <c r="C46" s="114">
        <v>1</v>
      </c>
      <c r="D46" s="25">
        <f t="shared" si="0"/>
        <v>6.25E-2</v>
      </c>
      <c r="E46" s="114">
        <v>1</v>
      </c>
      <c r="F46" s="25">
        <f t="shared" si="1"/>
        <v>7.6923076923076927E-2</v>
      </c>
      <c r="G46" s="114">
        <v>1</v>
      </c>
      <c r="H46" s="25">
        <f t="shared" si="2"/>
        <v>7.6923076923076927E-2</v>
      </c>
      <c r="I46" s="114">
        <v>0</v>
      </c>
      <c r="J46" s="25">
        <f t="shared" si="3"/>
        <v>0</v>
      </c>
      <c r="K46" s="114">
        <v>0</v>
      </c>
      <c r="L46" s="25">
        <f t="shared" si="4"/>
        <v>0</v>
      </c>
      <c r="M46" s="114">
        <v>0</v>
      </c>
      <c r="N46" s="171">
        <f t="shared" si="5"/>
        <v>0</v>
      </c>
      <c r="O46" s="25">
        <f t="shared" si="6"/>
        <v>3.6057692307692311E-2</v>
      </c>
    </row>
    <row r="47" spans="1:15" ht="24.95" customHeight="1">
      <c r="A47" s="106">
        <v>42</v>
      </c>
      <c r="B47" s="105" t="s">
        <v>117</v>
      </c>
      <c r="C47" s="114">
        <v>0</v>
      </c>
      <c r="D47" s="25">
        <f t="shared" si="0"/>
        <v>0</v>
      </c>
      <c r="E47" s="114">
        <v>0</v>
      </c>
      <c r="F47" s="25">
        <f t="shared" si="1"/>
        <v>0</v>
      </c>
      <c r="G47" s="114">
        <v>0</v>
      </c>
      <c r="H47" s="25">
        <f t="shared" si="2"/>
        <v>0</v>
      </c>
      <c r="I47" s="114">
        <v>0</v>
      </c>
      <c r="J47" s="25">
        <f t="shared" si="3"/>
        <v>0</v>
      </c>
      <c r="K47" s="114">
        <v>0</v>
      </c>
      <c r="L47" s="25">
        <f t="shared" si="4"/>
        <v>0</v>
      </c>
      <c r="M47" s="114">
        <v>0</v>
      </c>
      <c r="N47" s="171">
        <f t="shared" si="5"/>
        <v>0</v>
      </c>
      <c r="O47" s="25">
        <f t="shared" si="6"/>
        <v>0</v>
      </c>
    </row>
    <row r="48" spans="1:15" ht="24.95" customHeight="1">
      <c r="A48" s="106">
        <v>43</v>
      </c>
      <c r="B48" s="105" t="s">
        <v>118</v>
      </c>
      <c r="C48" s="114">
        <v>1</v>
      </c>
      <c r="D48" s="25">
        <f t="shared" si="0"/>
        <v>6.25E-2</v>
      </c>
      <c r="E48" s="114">
        <v>1</v>
      </c>
      <c r="F48" s="25">
        <f t="shared" si="1"/>
        <v>7.6923076923076927E-2</v>
      </c>
      <c r="G48" s="114">
        <v>1</v>
      </c>
      <c r="H48" s="25">
        <f t="shared" si="2"/>
        <v>7.6923076923076927E-2</v>
      </c>
      <c r="I48" s="114">
        <v>1</v>
      </c>
      <c r="J48" s="25">
        <f t="shared" si="3"/>
        <v>7.6923076923076927E-2</v>
      </c>
      <c r="K48" s="114">
        <v>1</v>
      </c>
      <c r="L48" s="25">
        <f t="shared" si="4"/>
        <v>7.6923076923076927E-2</v>
      </c>
      <c r="M48" s="114">
        <v>1</v>
      </c>
      <c r="N48" s="171">
        <f t="shared" si="5"/>
        <v>7.6923076923076927E-2</v>
      </c>
      <c r="O48" s="25">
        <f t="shared" si="6"/>
        <v>7.4519230769230768E-2</v>
      </c>
    </row>
    <row r="49" spans="1:15" ht="24.95" customHeight="1">
      <c r="A49" s="106">
        <v>44</v>
      </c>
      <c r="B49" s="105" t="s">
        <v>119</v>
      </c>
      <c r="C49" s="114">
        <v>3</v>
      </c>
      <c r="D49" s="25">
        <f t="shared" si="0"/>
        <v>0.1875</v>
      </c>
      <c r="E49" s="114">
        <v>3</v>
      </c>
      <c r="F49" s="25">
        <f t="shared" si="1"/>
        <v>0.23076923076923078</v>
      </c>
      <c r="G49" s="114">
        <v>3</v>
      </c>
      <c r="H49" s="25">
        <f t="shared" si="2"/>
        <v>0.23076923076923078</v>
      </c>
      <c r="I49" s="114">
        <v>2</v>
      </c>
      <c r="J49" s="25">
        <f t="shared" si="3"/>
        <v>0.15384615384615385</v>
      </c>
      <c r="K49" s="114">
        <v>2</v>
      </c>
      <c r="L49" s="25">
        <f t="shared" si="4"/>
        <v>0.15384615384615385</v>
      </c>
      <c r="M49" s="114">
        <v>2</v>
      </c>
      <c r="N49" s="171">
        <f t="shared" si="5"/>
        <v>0.15384615384615385</v>
      </c>
      <c r="O49" s="25">
        <f t="shared" si="6"/>
        <v>0.18509615384615385</v>
      </c>
    </row>
    <row r="50" spans="1:15" ht="24.95" customHeight="1">
      <c r="A50" s="106">
        <v>45</v>
      </c>
      <c r="B50" s="105" t="s">
        <v>760</v>
      </c>
      <c r="C50" s="114">
        <v>4</v>
      </c>
      <c r="D50" s="25">
        <f t="shared" si="0"/>
        <v>0.25</v>
      </c>
      <c r="E50" s="114">
        <v>3</v>
      </c>
      <c r="F50" s="25">
        <f t="shared" si="1"/>
        <v>0.23076923076923078</v>
      </c>
      <c r="G50" s="114">
        <v>3</v>
      </c>
      <c r="H50" s="25">
        <f t="shared" si="2"/>
        <v>0.23076923076923078</v>
      </c>
      <c r="I50" s="114">
        <v>2</v>
      </c>
      <c r="J50" s="25">
        <f t="shared" si="3"/>
        <v>0.15384615384615385</v>
      </c>
      <c r="K50" s="114">
        <v>2</v>
      </c>
      <c r="L50" s="25">
        <f t="shared" si="4"/>
        <v>0.15384615384615385</v>
      </c>
      <c r="M50" s="114">
        <v>2</v>
      </c>
      <c r="N50" s="171">
        <f t="shared" si="5"/>
        <v>0.15384615384615385</v>
      </c>
      <c r="O50" s="25">
        <f t="shared" si="6"/>
        <v>0.19551282051282048</v>
      </c>
    </row>
    <row r="51" spans="1:15" ht="24.95" customHeight="1">
      <c r="A51" s="106">
        <v>46</v>
      </c>
      <c r="B51" s="105" t="s">
        <v>121</v>
      </c>
      <c r="C51" s="114">
        <v>9</v>
      </c>
      <c r="D51" s="25">
        <f t="shared" si="0"/>
        <v>0.5625</v>
      </c>
      <c r="E51" s="114">
        <v>9</v>
      </c>
      <c r="F51" s="25">
        <f t="shared" si="1"/>
        <v>0.69230769230769229</v>
      </c>
      <c r="G51" s="114">
        <v>9</v>
      </c>
      <c r="H51" s="25">
        <f t="shared" si="2"/>
        <v>0.69230769230769229</v>
      </c>
      <c r="I51" s="114">
        <v>9</v>
      </c>
      <c r="J51" s="25">
        <f t="shared" si="3"/>
        <v>0.69230769230769229</v>
      </c>
      <c r="K51" s="114">
        <v>9</v>
      </c>
      <c r="L51" s="25">
        <f t="shared" si="4"/>
        <v>0.69230769230769229</v>
      </c>
      <c r="M51" s="114">
        <v>9</v>
      </c>
      <c r="N51" s="171">
        <f t="shared" si="5"/>
        <v>0.69230769230769229</v>
      </c>
      <c r="O51" s="25">
        <f t="shared" si="6"/>
        <v>0.67067307692307698</v>
      </c>
    </row>
    <row r="52" spans="1:15" ht="24.95" customHeight="1">
      <c r="A52" s="106">
        <v>47</v>
      </c>
      <c r="B52" s="105" t="s">
        <v>122</v>
      </c>
      <c r="C52" s="114">
        <v>2</v>
      </c>
      <c r="D52" s="25">
        <f t="shared" si="0"/>
        <v>0.125</v>
      </c>
      <c r="E52" s="114">
        <v>1</v>
      </c>
      <c r="F52" s="25">
        <f t="shared" si="1"/>
        <v>7.6923076923076927E-2</v>
      </c>
      <c r="G52" s="114">
        <v>1</v>
      </c>
      <c r="H52" s="25">
        <f t="shared" si="2"/>
        <v>7.6923076923076927E-2</v>
      </c>
      <c r="I52" s="114">
        <v>0</v>
      </c>
      <c r="J52" s="25">
        <f t="shared" si="3"/>
        <v>0</v>
      </c>
      <c r="K52" s="114">
        <v>0</v>
      </c>
      <c r="L52" s="25">
        <f t="shared" si="4"/>
        <v>0</v>
      </c>
      <c r="M52" s="114">
        <v>0</v>
      </c>
      <c r="N52" s="171">
        <f t="shared" si="5"/>
        <v>0</v>
      </c>
      <c r="O52" s="25">
        <f t="shared" si="6"/>
        <v>4.6474358974358976E-2</v>
      </c>
    </row>
    <row r="53" spans="1:15" ht="24.95" customHeight="1">
      <c r="A53" s="106">
        <v>48</v>
      </c>
      <c r="B53" s="105" t="s">
        <v>761</v>
      </c>
      <c r="C53" s="114">
        <v>2</v>
      </c>
      <c r="D53" s="25">
        <f t="shared" si="0"/>
        <v>0.125</v>
      </c>
      <c r="E53" s="114">
        <v>1</v>
      </c>
      <c r="F53" s="25">
        <f t="shared" si="1"/>
        <v>7.6923076923076927E-2</v>
      </c>
      <c r="G53" s="114">
        <v>1</v>
      </c>
      <c r="H53" s="25">
        <f t="shared" si="2"/>
        <v>7.6923076923076927E-2</v>
      </c>
      <c r="I53" s="114">
        <v>0</v>
      </c>
      <c r="J53" s="25">
        <f t="shared" si="3"/>
        <v>0</v>
      </c>
      <c r="K53" s="114">
        <v>0</v>
      </c>
      <c r="L53" s="25">
        <f t="shared" si="4"/>
        <v>0</v>
      </c>
      <c r="M53" s="114">
        <v>0</v>
      </c>
      <c r="N53" s="171">
        <f t="shared" si="5"/>
        <v>0</v>
      </c>
      <c r="O53" s="25">
        <f t="shared" si="6"/>
        <v>4.6474358974358976E-2</v>
      </c>
    </row>
    <row r="54" spans="1:15" ht="24.95" customHeight="1">
      <c r="A54" s="106">
        <v>49</v>
      </c>
      <c r="B54" s="105" t="s">
        <v>138</v>
      </c>
      <c r="C54" s="114">
        <v>8</v>
      </c>
      <c r="D54" s="25">
        <f t="shared" si="0"/>
        <v>0.5</v>
      </c>
      <c r="E54" s="114">
        <v>6</v>
      </c>
      <c r="F54" s="25">
        <f t="shared" si="1"/>
        <v>0.46153846153846156</v>
      </c>
      <c r="G54" s="114">
        <v>6</v>
      </c>
      <c r="H54" s="25">
        <f t="shared" si="2"/>
        <v>0.46153846153846156</v>
      </c>
      <c r="I54" s="114">
        <v>6</v>
      </c>
      <c r="J54" s="25">
        <f t="shared" si="3"/>
        <v>0.46153846153846156</v>
      </c>
      <c r="K54" s="114">
        <v>6</v>
      </c>
      <c r="L54" s="25">
        <f t="shared" si="4"/>
        <v>0.46153846153846156</v>
      </c>
      <c r="M54" s="114">
        <v>6</v>
      </c>
      <c r="N54" s="171">
        <f t="shared" si="5"/>
        <v>0.46153846153846156</v>
      </c>
      <c r="O54" s="25">
        <f t="shared" si="6"/>
        <v>0.46794871794871801</v>
      </c>
    </row>
    <row r="55" spans="1:15" ht="24.95" customHeight="1">
      <c r="A55" s="106">
        <v>50</v>
      </c>
      <c r="B55" s="105" t="s">
        <v>139</v>
      </c>
      <c r="C55" s="114">
        <v>8</v>
      </c>
      <c r="D55" s="25">
        <f t="shared" si="0"/>
        <v>0.5</v>
      </c>
      <c r="E55" s="114">
        <v>7</v>
      </c>
      <c r="F55" s="25">
        <f t="shared" si="1"/>
        <v>0.53846153846153844</v>
      </c>
      <c r="G55" s="114">
        <v>7</v>
      </c>
      <c r="H55" s="25">
        <f t="shared" si="2"/>
        <v>0.53846153846153844</v>
      </c>
      <c r="I55" s="114">
        <v>6</v>
      </c>
      <c r="J55" s="25">
        <f t="shared" si="3"/>
        <v>0.46153846153846156</v>
      </c>
      <c r="K55" s="114">
        <v>6</v>
      </c>
      <c r="L55" s="25">
        <f t="shared" si="4"/>
        <v>0.46153846153846156</v>
      </c>
      <c r="M55" s="114">
        <v>6</v>
      </c>
      <c r="N55" s="171">
        <f t="shared" si="5"/>
        <v>0.46153846153846156</v>
      </c>
      <c r="O55" s="25">
        <f t="shared" si="6"/>
        <v>0.49358974358974361</v>
      </c>
    </row>
    <row r="56" spans="1:15" ht="24.95" customHeight="1">
      <c r="A56" s="106">
        <v>51</v>
      </c>
      <c r="B56" s="105" t="s">
        <v>762</v>
      </c>
      <c r="C56" s="114">
        <v>0</v>
      </c>
      <c r="D56" s="25">
        <f t="shared" si="0"/>
        <v>0</v>
      </c>
      <c r="E56" s="114">
        <v>0</v>
      </c>
      <c r="F56" s="25">
        <f t="shared" si="1"/>
        <v>0</v>
      </c>
      <c r="G56" s="114">
        <v>0</v>
      </c>
      <c r="H56" s="25">
        <f t="shared" si="2"/>
        <v>0</v>
      </c>
      <c r="I56" s="114">
        <v>0</v>
      </c>
      <c r="J56" s="25">
        <f t="shared" si="3"/>
        <v>0</v>
      </c>
      <c r="K56" s="114">
        <v>0</v>
      </c>
      <c r="L56" s="25">
        <f t="shared" si="4"/>
        <v>0</v>
      </c>
      <c r="M56" s="114">
        <v>0</v>
      </c>
      <c r="N56" s="171">
        <f t="shared" si="5"/>
        <v>0</v>
      </c>
      <c r="O56" s="25">
        <f t="shared" si="6"/>
        <v>0</v>
      </c>
    </row>
    <row r="57" spans="1:15" ht="24.95" customHeight="1">
      <c r="A57" s="106">
        <v>52</v>
      </c>
      <c r="B57" s="105" t="s">
        <v>763</v>
      </c>
      <c r="C57" s="114">
        <v>7</v>
      </c>
      <c r="D57" s="25">
        <f t="shared" si="0"/>
        <v>0.4375</v>
      </c>
      <c r="E57" s="114">
        <v>7</v>
      </c>
      <c r="F57" s="25">
        <f t="shared" si="1"/>
        <v>0.53846153846153844</v>
      </c>
      <c r="G57" s="114">
        <v>7</v>
      </c>
      <c r="H57" s="25">
        <f t="shared" si="2"/>
        <v>0.53846153846153844</v>
      </c>
      <c r="I57" s="114">
        <v>7</v>
      </c>
      <c r="J57" s="25">
        <f t="shared" si="3"/>
        <v>0.53846153846153844</v>
      </c>
      <c r="K57" s="114">
        <v>7</v>
      </c>
      <c r="L57" s="25">
        <f t="shared" si="4"/>
        <v>0.53846153846153844</v>
      </c>
      <c r="M57" s="114">
        <v>7</v>
      </c>
      <c r="N57" s="171">
        <f t="shared" si="5"/>
        <v>0.53846153846153844</v>
      </c>
      <c r="O57" s="25">
        <f t="shared" si="6"/>
        <v>0.52163461538461531</v>
      </c>
    </row>
    <row r="58" spans="1:15" ht="24.95" customHeight="1">
      <c r="A58" s="106">
        <v>53</v>
      </c>
      <c r="B58" s="105" t="s">
        <v>82</v>
      </c>
      <c r="C58" s="114">
        <v>5</v>
      </c>
      <c r="D58" s="25">
        <f t="shared" si="0"/>
        <v>0.3125</v>
      </c>
      <c r="E58" s="114">
        <v>4</v>
      </c>
      <c r="F58" s="25">
        <f t="shared" si="1"/>
        <v>0.30769230769230771</v>
      </c>
      <c r="G58" s="114">
        <v>4</v>
      </c>
      <c r="H58" s="25">
        <f t="shared" si="2"/>
        <v>0.30769230769230771</v>
      </c>
      <c r="I58" s="114">
        <v>3</v>
      </c>
      <c r="J58" s="25">
        <f t="shared" si="3"/>
        <v>0.23076923076923078</v>
      </c>
      <c r="K58" s="114">
        <v>3</v>
      </c>
      <c r="L58" s="25">
        <f t="shared" si="4"/>
        <v>0.23076923076923078</v>
      </c>
      <c r="M58" s="114">
        <v>3</v>
      </c>
      <c r="N58" s="171">
        <f t="shared" si="5"/>
        <v>0.23076923076923078</v>
      </c>
      <c r="O58" s="25">
        <f t="shared" si="6"/>
        <v>0.27003205128205132</v>
      </c>
    </row>
    <row r="59" spans="1:15" ht="24.95" customHeight="1">
      <c r="A59" s="106">
        <v>54</v>
      </c>
      <c r="B59" s="105" t="s">
        <v>92</v>
      </c>
      <c r="C59" s="114">
        <v>1</v>
      </c>
      <c r="D59" s="25">
        <f t="shared" si="0"/>
        <v>6.25E-2</v>
      </c>
      <c r="E59" s="114">
        <v>0</v>
      </c>
      <c r="F59" s="25">
        <f t="shared" si="1"/>
        <v>0</v>
      </c>
      <c r="G59" s="114">
        <v>0</v>
      </c>
      <c r="H59" s="25">
        <f t="shared" si="2"/>
        <v>0</v>
      </c>
      <c r="I59" s="114">
        <v>1</v>
      </c>
      <c r="J59" s="25">
        <f t="shared" si="3"/>
        <v>7.6923076923076927E-2</v>
      </c>
      <c r="K59" s="114">
        <v>1</v>
      </c>
      <c r="L59" s="25">
        <f t="shared" si="4"/>
        <v>7.6923076923076927E-2</v>
      </c>
      <c r="M59" s="114">
        <v>1</v>
      </c>
      <c r="N59" s="171">
        <f t="shared" si="5"/>
        <v>7.6923076923076927E-2</v>
      </c>
      <c r="O59" s="25">
        <f t="shared" si="6"/>
        <v>4.8878205128205128E-2</v>
      </c>
    </row>
    <row r="60" spans="1:15" ht="24.95" customHeight="1">
      <c r="A60" s="106">
        <v>55</v>
      </c>
      <c r="B60" s="107" t="s">
        <v>764</v>
      </c>
      <c r="C60" s="114"/>
      <c r="D60" s="25">
        <f t="shared" si="0"/>
        <v>0</v>
      </c>
      <c r="E60" s="114"/>
      <c r="F60" s="25">
        <f t="shared" si="1"/>
        <v>0</v>
      </c>
      <c r="G60" s="114"/>
      <c r="H60" s="25">
        <f t="shared" si="2"/>
        <v>0</v>
      </c>
      <c r="I60" s="114"/>
      <c r="J60" s="25">
        <f t="shared" si="3"/>
        <v>0</v>
      </c>
      <c r="K60" s="114"/>
      <c r="L60" s="25">
        <f t="shared" si="4"/>
        <v>0</v>
      </c>
      <c r="M60" s="114"/>
      <c r="N60" s="171">
        <f t="shared" si="5"/>
        <v>0</v>
      </c>
      <c r="O60" s="25">
        <f t="shared" si="6"/>
        <v>0</v>
      </c>
    </row>
    <row r="61" spans="1:15" ht="24.95" customHeight="1">
      <c r="A61" s="106">
        <v>56</v>
      </c>
      <c r="B61" s="107" t="s">
        <v>765</v>
      </c>
      <c r="C61" s="114"/>
      <c r="D61" s="25">
        <f t="shared" si="0"/>
        <v>0</v>
      </c>
      <c r="E61" s="114"/>
      <c r="F61" s="25">
        <f t="shared" si="1"/>
        <v>0</v>
      </c>
      <c r="G61" s="114"/>
      <c r="H61" s="25">
        <f t="shared" si="2"/>
        <v>0</v>
      </c>
      <c r="I61" s="114"/>
      <c r="J61" s="25">
        <f t="shared" si="3"/>
        <v>0</v>
      </c>
      <c r="K61" s="114"/>
      <c r="L61" s="25">
        <f t="shared" si="4"/>
        <v>0</v>
      </c>
      <c r="M61" s="114"/>
      <c r="N61" s="171">
        <f t="shared" si="5"/>
        <v>0</v>
      </c>
      <c r="O61" s="25">
        <f t="shared" si="6"/>
        <v>0</v>
      </c>
    </row>
    <row r="62" spans="1:15" ht="24.95" customHeight="1">
      <c r="A62" s="13">
        <v>57</v>
      </c>
      <c r="B62" s="9" t="s">
        <v>150</v>
      </c>
      <c r="C62" s="114"/>
      <c r="D62" s="25">
        <f t="shared" si="0"/>
        <v>0</v>
      </c>
      <c r="E62" s="114"/>
      <c r="F62" s="25">
        <f t="shared" si="1"/>
        <v>0</v>
      </c>
      <c r="G62" s="114"/>
      <c r="H62" s="25">
        <f t="shared" si="2"/>
        <v>0</v>
      </c>
      <c r="I62" s="114"/>
      <c r="J62" s="25">
        <f t="shared" si="3"/>
        <v>0</v>
      </c>
      <c r="K62" s="114"/>
      <c r="L62" s="25">
        <f t="shared" si="4"/>
        <v>0</v>
      </c>
      <c r="M62" s="114"/>
      <c r="N62" s="171">
        <f t="shared" si="5"/>
        <v>0</v>
      </c>
      <c r="O62" s="25">
        <f t="shared" si="6"/>
        <v>0</v>
      </c>
    </row>
    <row r="63" spans="1:15" ht="24.95" customHeight="1">
      <c r="A63" s="13">
        <v>58</v>
      </c>
      <c r="B63" s="9" t="s">
        <v>151</v>
      </c>
      <c r="C63" s="114"/>
      <c r="D63" s="25">
        <f t="shared" si="0"/>
        <v>0</v>
      </c>
      <c r="E63" s="114"/>
      <c r="F63" s="25">
        <f t="shared" si="1"/>
        <v>0</v>
      </c>
      <c r="G63" s="114"/>
      <c r="H63" s="25">
        <f t="shared" si="2"/>
        <v>0</v>
      </c>
      <c r="I63" s="114"/>
      <c r="J63" s="25">
        <f t="shared" si="3"/>
        <v>0</v>
      </c>
      <c r="K63" s="114"/>
      <c r="L63" s="25">
        <f t="shared" si="4"/>
        <v>0</v>
      </c>
      <c r="M63" s="114"/>
      <c r="N63" s="171">
        <f t="shared" si="5"/>
        <v>0</v>
      </c>
      <c r="O63" s="25">
        <f t="shared" si="6"/>
        <v>0</v>
      </c>
    </row>
    <row r="64" spans="1:15" ht="24.95" customHeight="1">
      <c r="A64" s="13">
        <v>59</v>
      </c>
      <c r="B64" s="9" t="s">
        <v>152</v>
      </c>
      <c r="C64" s="114"/>
      <c r="D64" s="25">
        <f t="shared" si="0"/>
        <v>0</v>
      </c>
      <c r="E64" s="114"/>
      <c r="F64" s="25">
        <f t="shared" si="1"/>
        <v>0</v>
      </c>
      <c r="G64" s="114"/>
      <c r="H64" s="25">
        <f t="shared" si="2"/>
        <v>0</v>
      </c>
      <c r="I64" s="114"/>
      <c r="J64" s="25">
        <f t="shared" si="3"/>
        <v>0</v>
      </c>
      <c r="K64" s="114"/>
      <c r="L64" s="25">
        <f t="shared" si="4"/>
        <v>0</v>
      </c>
      <c r="M64" s="114"/>
      <c r="N64" s="171">
        <f t="shared" si="5"/>
        <v>0</v>
      </c>
      <c r="O64" s="25">
        <f t="shared" si="6"/>
        <v>0</v>
      </c>
    </row>
    <row r="65" spans="1:15" ht="24.95" customHeight="1">
      <c r="A65" s="13">
        <v>60</v>
      </c>
      <c r="B65" s="9" t="s">
        <v>649</v>
      </c>
      <c r="C65" s="114"/>
      <c r="D65" s="25">
        <f t="shared" si="0"/>
        <v>0</v>
      </c>
      <c r="E65" s="114"/>
      <c r="F65" s="25">
        <f t="shared" si="1"/>
        <v>0</v>
      </c>
      <c r="G65" s="114"/>
      <c r="H65" s="25">
        <f t="shared" si="2"/>
        <v>0</v>
      </c>
      <c r="I65" s="114"/>
      <c r="J65" s="25">
        <f t="shared" si="3"/>
        <v>0</v>
      </c>
      <c r="K65" s="114"/>
      <c r="L65" s="25">
        <f t="shared" si="4"/>
        <v>0</v>
      </c>
      <c r="M65" s="114"/>
      <c r="N65" s="171">
        <f t="shared" si="5"/>
        <v>0</v>
      </c>
      <c r="O65" s="25">
        <f t="shared" si="6"/>
        <v>0</v>
      </c>
    </row>
    <row r="66" spans="1:15" ht="24.95" customHeight="1">
      <c r="A66" s="13">
        <v>61</v>
      </c>
      <c r="B66" s="9" t="s">
        <v>651</v>
      </c>
      <c r="C66" s="114"/>
      <c r="D66" s="25">
        <f t="shared" si="0"/>
        <v>0</v>
      </c>
      <c r="E66" s="114"/>
      <c r="F66" s="25">
        <f t="shared" si="1"/>
        <v>0</v>
      </c>
      <c r="G66" s="114"/>
      <c r="H66" s="25">
        <f t="shared" si="2"/>
        <v>0</v>
      </c>
      <c r="I66" s="114"/>
      <c r="J66" s="25">
        <f t="shared" si="3"/>
        <v>0</v>
      </c>
      <c r="K66" s="114"/>
      <c r="L66" s="25">
        <f t="shared" si="4"/>
        <v>0</v>
      </c>
      <c r="M66" s="114"/>
      <c r="N66" s="171">
        <f t="shared" si="5"/>
        <v>0</v>
      </c>
      <c r="O66" s="25">
        <f t="shared" si="6"/>
        <v>0</v>
      </c>
    </row>
    <row r="67" spans="1:15" ht="24.95" customHeight="1">
      <c r="A67" s="13">
        <v>62</v>
      </c>
      <c r="B67" s="9" t="s">
        <v>655</v>
      </c>
      <c r="C67" s="114"/>
      <c r="D67" s="25">
        <f t="shared" si="0"/>
        <v>0</v>
      </c>
      <c r="E67" s="114"/>
      <c r="F67" s="25">
        <f t="shared" si="1"/>
        <v>0</v>
      </c>
      <c r="G67" s="114"/>
      <c r="H67" s="25">
        <f t="shared" si="2"/>
        <v>0</v>
      </c>
      <c r="I67" s="114"/>
      <c r="J67" s="25">
        <f t="shared" si="3"/>
        <v>0</v>
      </c>
      <c r="K67" s="114"/>
      <c r="L67" s="25">
        <f t="shared" si="4"/>
        <v>0</v>
      </c>
      <c r="M67" s="114"/>
      <c r="N67" s="171">
        <f t="shared" si="5"/>
        <v>0</v>
      </c>
      <c r="O67" s="25">
        <f t="shared" si="6"/>
        <v>0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45" top="0.25" bottom="0.25" header="0.3" footer="0.3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P6" sqref="P6"/>
    </sheetView>
  </sheetViews>
  <sheetFormatPr defaultRowHeight="24.95" customHeight="1"/>
  <cols>
    <col min="1" max="1" width="9.140625" style="71" bestFit="1" customWidth="1"/>
    <col min="2" max="2" width="32" style="14" bestFit="1" customWidth="1"/>
  </cols>
  <sheetData>
    <row r="1" spans="1:15" ht="24.95" customHeight="1">
      <c r="A1" s="196" t="s">
        <v>662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5" s="11" customFormat="1" ht="21">
      <c r="A2" s="31"/>
      <c r="B2" s="33" t="s">
        <v>154</v>
      </c>
      <c r="C2" s="198" t="s">
        <v>695</v>
      </c>
      <c r="D2" s="199"/>
      <c r="E2" s="195" t="s">
        <v>693</v>
      </c>
      <c r="F2" s="195"/>
      <c r="G2" s="195" t="s">
        <v>696</v>
      </c>
      <c r="H2" s="195"/>
      <c r="I2" s="195" t="s">
        <v>697</v>
      </c>
      <c r="J2" s="195"/>
      <c r="K2" s="200" t="s">
        <v>688</v>
      </c>
      <c r="L2" s="201"/>
      <c r="M2" s="195" t="s">
        <v>690</v>
      </c>
      <c r="N2" s="195"/>
      <c r="O2" s="49"/>
    </row>
    <row r="3" spans="1:15" s="11" customFormat="1" ht="24.95" customHeight="1">
      <c r="A3" s="31"/>
      <c r="B3" s="33" t="s">
        <v>657</v>
      </c>
      <c r="C3" s="93" t="s">
        <v>656</v>
      </c>
      <c r="D3" s="36" t="s">
        <v>155</v>
      </c>
      <c r="E3" s="93" t="s">
        <v>656</v>
      </c>
      <c r="F3" s="36" t="s">
        <v>155</v>
      </c>
      <c r="G3" s="93" t="s">
        <v>656</v>
      </c>
      <c r="H3" s="36" t="s">
        <v>155</v>
      </c>
      <c r="I3" s="93" t="s">
        <v>656</v>
      </c>
      <c r="J3" s="36" t="s">
        <v>155</v>
      </c>
      <c r="K3" s="93" t="s">
        <v>656</v>
      </c>
      <c r="L3" s="37" t="s">
        <v>155</v>
      </c>
      <c r="M3" s="93" t="s">
        <v>656</v>
      </c>
      <c r="N3" s="3" t="s">
        <v>155</v>
      </c>
      <c r="O3" s="49"/>
    </row>
    <row r="4" spans="1:15" s="5" customFormat="1" ht="24.95" customHeight="1">
      <c r="A4" s="62"/>
      <c r="B4" s="18" t="s">
        <v>156</v>
      </c>
      <c r="C4" s="26">
        <v>13</v>
      </c>
      <c r="D4" s="63"/>
      <c r="E4" s="26">
        <v>9</v>
      </c>
      <c r="F4" s="63"/>
      <c r="G4" s="26">
        <v>13</v>
      </c>
      <c r="H4" s="63"/>
      <c r="I4" s="26">
        <v>13</v>
      </c>
      <c r="J4" s="64"/>
      <c r="K4" s="26">
        <v>13</v>
      </c>
      <c r="L4" s="65"/>
      <c r="M4" s="26">
        <v>13</v>
      </c>
      <c r="N4" s="66"/>
      <c r="O4" s="37" t="s">
        <v>157</v>
      </c>
    </row>
    <row r="5" spans="1:15" s="68" customFormat="1" ht="22.5" customHeight="1">
      <c r="A5" s="67" t="s">
        <v>142</v>
      </c>
      <c r="B5" s="12" t="s">
        <v>143</v>
      </c>
      <c r="C5" s="94"/>
      <c r="D5" s="24"/>
      <c r="E5" s="94"/>
      <c r="F5" s="24"/>
      <c r="G5" s="94"/>
      <c r="H5" s="24"/>
      <c r="I5" s="168"/>
      <c r="J5" s="24"/>
      <c r="K5" s="190"/>
      <c r="L5" s="24"/>
      <c r="M5" s="168"/>
      <c r="N5" s="24"/>
      <c r="O5" s="24"/>
    </row>
    <row r="6" spans="1:15" s="69" customFormat="1" ht="24.95" customHeight="1">
      <c r="A6" s="108">
        <v>1</v>
      </c>
      <c r="B6" s="109" t="s">
        <v>219</v>
      </c>
      <c r="C6" s="121">
        <v>3</v>
      </c>
      <c r="D6" s="172">
        <f>C6/13</f>
        <v>0.23076923076923078</v>
      </c>
      <c r="E6" s="121">
        <v>3</v>
      </c>
      <c r="F6" s="172">
        <f>E6/9</f>
        <v>0.33333333333333331</v>
      </c>
      <c r="G6" s="121">
        <v>3</v>
      </c>
      <c r="H6" s="172">
        <f>G6/13</f>
        <v>0.23076923076923078</v>
      </c>
      <c r="I6" s="121">
        <v>1</v>
      </c>
      <c r="J6" s="172">
        <f>I6/13</f>
        <v>7.6923076923076927E-2</v>
      </c>
      <c r="K6" s="121">
        <v>1</v>
      </c>
      <c r="L6" s="172">
        <f>K6/13</f>
        <v>7.6923076923076927E-2</v>
      </c>
      <c r="M6" s="121">
        <v>1</v>
      </c>
      <c r="N6" s="172">
        <f>M6/13</f>
        <v>7.6923076923076927E-2</v>
      </c>
      <c r="O6" s="172">
        <f>SUM(D6+F6+H6+J6+L6+N6)/6</f>
        <v>0.17094017094017092</v>
      </c>
    </row>
    <row r="7" spans="1:15" s="69" customFormat="1" ht="24.95" customHeight="1">
      <c r="A7" s="108">
        <v>2</v>
      </c>
      <c r="B7" s="109" t="s">
        <v>220</v>
      </c>
      <c r="C7" s="121">
        <v>1</v>
      </c>
      <c r="D7" s="172">
        <f t="shared" ref="D7:D42" si="0">C7/13</f>
        <v>7.6923076923076927E-2</v>
      </c>
      <c r="E7" s="121">
        <v>1</v>
      </c>
      <c r="F7" s="172">
        <f t="shared" ref="F7:F42" si="1">E7/9</f>
        <v>0.1111111111111111</v>
      </c>
      <c r="G7" s="121">
        <v>1</v>
      </c>
      <c r="H7" s="172">
        <f t="shared" ref="H7:H42" si="2">G7/13</f>
        <v>7.6923076923076927E-2</v>
      </c>
      <c r="I7" s="121">
        <v>1</v>
      </c>
      <c r="J7" s="172">
        <f t="shared" ref="J7:J42" si="3">I7/13</f>
        <v>7.6923076923076927E-2</v>
      </c>
      <c r="K7" s="121">
        <v>1</v>
      </c>
      <c r="L7" s="172">
        <f t="shared" ref="L7:L42" si="4">K7/13</f>
        <v>7.6923076923076927E-2</v>
      </c>
      <c r="M7" s="121">
        <v>1</v>
      </c>
      <c r="N7" s="172">
        <f t="shared" ref="N7:N42" si="5">M7/13</f>
        <v>7.6923076923076927E-2</v>
      </c>
      <c r="O7" s="172">
        <f t="shared" ref="O7:O42" si="6">SUM(D7+F7+H7+J7+L7+N7)/6</f>
        <v>8.2621082621082628E-2</v>
      </c>
    </row>
    <row r="8" spans="1:15" s="69" customFormat="1" ht="24.95" customHeight="1">
      <c r="A8" s="108">
        <v>3</v>
      </c>
      <c r="B8" s="109" t="s">
        <v>221</v>
      </c>
      <c r="C8" s="121">
        <v>3</v>
      </c>
      <c r="D8" s="172">
        <f t="shared" si="0"/>
        <v>0.23076923076923078</v>
      </c>
      <c r="E8" s="121">
        <v>3</v>
      </c>
      <c r="F8" s="172">
        <f t="shared" si="1"/>
        <v>0.33333333333333331</v>
      </c>
      <c r="G8" s="121">
        <v>3</v>
      </c>
      <c r="H8" s="172">
        <f t="shared" si="2"/>
        <v>0.23076923076923078</v>
      </c>
      <c r="I8" s="121">
        <v>2</v>
      </c>
      <c r="J8" s="172">
        <f t="shared" si="3"/>
        <v>0.15384615384615385</v>
      </c>
      <c r="K8" s="121">
        <v>2</v>
      </c>
      <c r="L8" s="172">
        <f t="shared" si="4"/>
        <v>0.15384615384615385</v>
      </c>
      <c r="M8" s="121">
        <v>2</v>
      </c>
      <c r="N8" s="172">
        <f t="shared" si="5"/>
        <v>0.15384615384615385</v>
      </c>
      <c r="O8" s="172">
        <f t="shared" si="6"/>
        <v>0.20940170940170941</v>
      </c>
    </row>
    <row r="9" spans="1:15" s="69" customFormat="1" ht="24.95" customHeight="1">
      <c r="A9" s="108">
        <v>4</v>
      </c>
      <c r="B9" s="109" t="s">
        <v>222</v>
      </c>
      <c r="C9" s="121">
        <v>8</v>
      </c>
      <c r="D9" s="172">
        <f t="shared" si="0"/>
        <v>0.61538461538461542</v>
      </c>
      <c r="E9" s="121">
        <v>8</v>
      </c>
      <c r="F9" s="172">
        <f t="shared" si="1"/>
        <v>0.88888888888888884</v>
      </c>
      <c r="G9" s="121">
        <v>8</v>
      </c>
      <c r="H9" s="172">
        <f t="shared" si="2"/>
        <v>0.61538461538461542</v>
      </c>
      <c r="I9" s="121">
        <v>5</v>
      </c>
      <c r="J9" s="172">
        <f t="shared" si="3"/>
        <v>0.38461538461538464</v>
      </c>
      <c r="K9" s="121">
        <v>5</v>
      </c>
      <c r="L9" s="172">
        <f t="shared" si="4"/>
        <v>0.38461538461538464</v>
      </c>
      <c r="M9" s="121">
        <v>5</v>
      </c>
      <c r="N9" s="172">
        <f t="shared" si="5"/>
        <v>0.38461538461538464</v>
      </c>
      <c r="O9" s="172">
        <f t="shared" si="6"/>
        <v>0.54558404558404561</v>
      </c>
    </row>
    <row r="10" spans="1:15" s="69" customFormat="1" ht="24.95" customHeight="1">
      <c r="A10" s="108">
        <v>5</v>
      </c>
      <c r="B10" s="109" t="s">
        <v>223</v>
      </c>
      <c r="C10" s="121">
        <v>9</v>
      </c>
      <c r="D10" s="172">
        <f t="shared" si="0"/>
        <v>0.69230769230769229</v>
      </c>
      <c r="E10" s="121">
        <v>9</v>
      </c>
      <c r="F10" s="172">
        <f t="shared" si="1"/>
        <v>1</v>
      </c>
      <c r="G10" s="121">
        <v>9</v>
      </c>
      <c r="H10" s="172">
        <f t="shared" si="2"/>
        <v>0.69230769230769229</v>
      </c>
      <c r="I10" s="121">
        <v>8</v>
      </c>
      <c r="J10" s="172">
        <f t="shared" si="3"/>
        <v>0.61538461538461542</v>
      </c>
      <c r="K10" s="121">
        <v>8</v>
      </c>
      <c r="L10" s="172">
        <f t="shared" si="4"/>
        <v>0.61538461538461542</v>
      </c>
      <c r="M10" s="121">
        <v>8</v>
      </c>
      <c r="N10" s="172">
        <f t="shared" si="5"/>
        <v>0.61538461538461542</v>
      </c>
      <c r="O10" s="172">
        <f t="shared" si="6"/>
        <v>0.70512820512820518</v>
      </c>
    </row>
    <row r="11" spans="1:15" s="69" customFormat="1" ht="24.95" customHeight="1">
      <c r="A11" s="108">
        <v>6</v>
      </c>
      <c r="B11" s="109" t="s">
        <v>224</v>
      </c>
      <c r="C11" s="121">
        <v>6</v>
      </c>
      <c r="D11" s="172">
        <f t="shared" si="0"/>
        <v>0.46153846153846156</v>
      </c>
      <c r="E11" s="121">
        <v>6</v>
      </c>
      <c r="F11" s="172">
        <f t="shared" si="1"/>
        <v>0.66666666666666663</v>
      </c>
      <c r="G11" s="121">
        <v>6</v>
      </c>
      <c r="H11" s="172">
        <f t="shared" si="2"/>
        <v>0.46153846153846156</v>
      </c>
      <c r="I11" s="121">
        <v>2</v>
      </c>
      <c r="J11" s="172">
        <f t="shared" si="3"/>
        <v>0.15384615384615385</v>
      </c>
      <c r="K11" s="121">
        <v>2</v>
      </c>
      <c r="L11" s="172">
        <f t="shared" si="4"/>
        <v>0.15384615384615385</v>
      </c>
      <c r="M11" s="121">
        <v>2</v>
      </c>
      <c r="N11" s="172">
        <f t="shared" si="5"/>
        <v>0.15384615384615385</v>
      </c>
      <c r="O11" s="172">
        <f t="shared" si="6"/>
        <v>0.34188034188034183</v>
      </c>
    </row>
    <row r="12" spans="1:15" s="69" customFormat="1" ht="24.95" customHeight="1">
      <c r="A12" s="108">
        <v>7</v>
      </c>
      <c r="B12" s="109" t="s">
        <v>225</v>
      </c>
      <c r="C12" s="121">
        <v>3</v>
      </c>
      <c r="D12" s="172">
        <f t="shared" si="0"/>
        <v>0.23076923076923078</v>
      </c>
      <c r="E12" s="121">
        <v>3</v>
      </c>
      <c r="F12" s="172">
        <f t="shared" si="1"/>
        <v>0.33333333333333331</v>
      </c>
      <c r="G12" s="121">
        <v>3</v>
      </c>
      <c r="H12" s="172">
        <f t="shared" si="2"/>
        <v>0.23076923076923078</v>
      </c>
      <c r="I12" s="121">
        <v>4</v>
      </c>
      <c r="J12" s="172">
        <f t="shared" si="3"/>
        <v>0.30769230769230771</v>
      </c>
      <c r="K12" s="121">
        <v>4</v>
      </c>
      <c r="L12" s="172">
        <f t="shared" si="4"/>
        <v>0.30769230769230771</v>
      </c>
      <c r="M12" s="121">
        <v>4</v>
      </c>
      <c r="N12" s="172">
        <f t="shared" si="5"/>
        <v>0.30769230769230771</v>
      </c>
      <c r="O12" s="172">
        <f t="shared" si="6"/>
        <v>0.28632478632478636</v>
      </c>
    </row>
    <row r="13" spans="1:15" s="69" customFormat="1" ht="24.95" customHeight="1">
      <c r="A13" s="108">
        <v>8</v>
      </c>
      <c r="B13" s="109" t="s">
        <v>226</v>
      </c>
      <c r="C13" s="121">
        <v>0</v>
      </c>
      <c r="D13" s="172">
        <f t="shared" si="0"/>
        <v>0</v>
      </c>
      <c r="E13" s="121">
        <v>0</v>
      </c>
      <c r="F13" s="172">
        <f t="shared" si="1"/>
        <v>0</v>
      </c>
      <c r="G13" s="121">
        <v>0</v>
      </c>
      <c r="H13" s="172">
        <f t="shared" si="2"/>
        <v>0</v>
      </c>
      <c r="I13" s="121">
        <v>0</v>
      </c>
      <c r="J13" s="172">
        <f t="shared" si="3"/>
        <v>0</v>
      </c>
      <c r="K13" s="121">
        <v>0</v>
      </c>
      <c r="L13" s="172">
        <f t="shared" si="4"/>
        <v>0</v>
      </c>
      <c r="M13" s="121">
        <v>0</v>
      </c>
      <c r="N13" s="172">
        <f t="shared" si="5"/>
        <v>0</v>
      </c>
      <c r="O13" s="172">
        <f t="shared" si="6"/>
        <v>0</v>
      </c>
    </row>
    <row r="14" spans="1:15" s="69" customFormat="1" ht="24.95" customHeight="1">
      <c r="A14" s="108">
        <v>9</v>
      </c>
      <c r="B14" s="109" t="s">
        <v>227</v>
      </c>
      <c r="C14" s="121">
        <v>7</v>
      </c>
      <c r="D14" s="172">
        <f t="shared" si="0"/>
        <v>0.53846153846153844</v>
      </c>
      <c r="E14" s="121">
        <v>7</v>
      </c>
      <c r="F14" s="172">
        <f t="shared" si="1"/>
        <v>0.77777777777777779</v>
      </c>
      <c r="G14" s="121">
        <v>7</v>
      </c>
      <c r="H14" s="172">
        <f t="shared" si="2"/>
        <v>0.53846153846153844</v>
      </c>
      <c r="I14" s="121">
        <v>1</v>
      </c>
      <c r="J14" s="172">
        <f t="shared" si="3"/>
        <v>7.6923076923076927E-2</v>
      </c>
      <c r="K14" s="121">
        <v>1</v>
      </c>
      <c r="L14" s="172">
        <f t="shared" si="4"/>
        <v>7.6923076923076927E-2</v>
      </c>
      <c r="M14" s="121">
        <v>1</v>
      </c>
      <c r="N14" s="172">
        <f t="shared" si="5"/>
        <v>7.6923076923076927E-2</v>
      </c>
      <c r="O14" s="172">
        <f t="shared" si="6"/>
        <v>0.3475783475783476</v>
      </c>
    </row>
    <row r="15" spans="1:15" s="69" customFormat="1" ht="24.95" customHeight="1">
      <c r="A15" s="108">
        <v>10</v>
      </c>
      <c r="B15" s="109" t="s">
        <v>228</v>
      </c>
      <c r="C15" s="121">
        <v>9</v>
      </c>
      <c r="D15" s="172">
        <f t="shared" si="0"/>
        <v>0.69230769230769229</v>
      </c>
      <c r="E15" s="121">
        <v>9</v>
      </c>
      <c r="F15" s="172">
        <f t="shared" si="1"/>
        <v>1</v>
      </c>
      <c r="G15" s="121">
        <v>9</v>
      </c>
      <c r="H15" s="172">
        <f t="shared" si="2"/>
        <v>0.69230769230769229</v>
      </c>
      <c r="I15" s="121">
        <v>10</v>
      </c>
      <c r="J15" s="172">
        <f t="shared" si="3"/>
        <v>0.76923076923076927</v>
      </c>
      <c r="K15" s="121">
        <v>10</v>
      </c>
      <c r="L15" s="172">
        <f t="shared" si="4"/>
        <v>0.76923076923076927</v>
      </c>
      <c r="M15" s="121">
        <v>10</v>
      </c>
      <c r="N15" s="172">
        <f t="shared" si="5"/>
        <v>0.76923076923076927</v>
      </c>
      <c r="O15" s="172">
        <f t="shared" si="6"/>
        <v>0.78205128205128205</v>
      </c>
    </row>
    <row r="16" spans="1:15" s="69" customFormat="1" ht="24.95" customHeight="1">
      <c r="A16" s="108">
        <v>11</v>
      </c>
      <c r="B16" s="109" t="s">
        <v>229</v>
      </c>
      <c r="C16" s="121">
        <v>6</v>
      </c>
      <c r="D16" s="172">
        <f t="shared" si="0"/>
        <v>0.46153846153846156</v>
      </c>
      <c r="E16" s="121">
        <v>6</v>
      </c>
      <c r="F16" s="172">
        <f t="shared" si="1"/>
        <v>0.66666666666666663</v>
      </c>
      <c r="G16" s="121">
        <v>6</v>
      </c>
      <c r="H16" s="172">
        <f t="shared" si="2"/>
        <v>0.46153846153846156</v>
      </c>
      <c r="I16" s="121">
        <v>4</v>
      </c>
      <c r="J16" s="172">
        <f t="shared" si="3"/>
        <v>0.30769230769230771</v>
      </c>
      <c r="K16" s="121">
        <v>4</v>
      </c>
      <c r="L16" s="172">
        <f t="shared" si="4"/>
        <v>0.30769230769230771</v>
      </c>
      <c r="M16" s="121">
        <v>4</v>
      </c>
      <c r="N16" s="172">
        <f t="shared" si="5"/>
        <v>0.30769230769230771</v>
      </c>
      <c r="O16" s="172">
        <f t="shared" si="6"/>
        <v>0.41880341880341881</v>
      </c>
    </row>
    <row r="17" spans="1:15" s="69" customFormat="1" ht="24.95" customHeight="1">
      <c r="A17" s="108">
        <v>12</v>
      </c>
      <c r="B17" s="109" t="s">
        <v>230</v>
      </c>
      <c r="C17" s="121">
        <v>6</v>
      </c>
      <c r="D17" s="172">
        <f t="shared" si="0"/>
        <v>0.46153846153846156</v>
      </c>
      <c r="E17" s="121">
        <v>6</v>
      </c>
      <c r="F17" s="172">
        <f t="shared" si="1"/>
        <v>0.66666666666666663</v>
      </c>
      <c r="G17" s="121">
        <v>6</v>
      </c>
      <c r="H17" s="172">
        <f t="shared" si="2"/>
        <v>0.46153846153846156</v>
      </c>
      <c r="I17" s="121">
        <v>5</v>
      </c>
      <c r="J17" s="172">
        <f t="shared" si="3"/>
        <v>0.38461538461538464</v>
      </c>
      <c r="K17" s="121">
        <v>5</v>
      </c>
      <c r="L17" s="172">
        <f t="shared" si="4"/>
        <v>0.38461538461538464</v>
      </c>
      <c r="M17" s="121">
        <v>5</v>
      </c>
      <c r="N17" s="172">
        <f t="shared" si="5"/>
        <v>0.38461538461538464</v>
      </c>
      <c r="O17" s="172">
        <f t="shared" si="6"/>
        <v>0.45726495726495725</v>
      </c>
    </row>
    <row r="18" spans="1:15" s="69" customFormat="1" ht="24.95" customHeight="1">
      <c r="A18" s="108">
        <v>13</v>
      </c>
      <c r="B18" s="109" t="s">
        <v>231</v>
      </c>
      <c r="C18" s="121">
        <v>5</v>
      </c>
      <c r="D18" s="172">
        <f t="shared" si="0"/>
        <v>0.38461538461538464</v>
      </c>
      <c r="E18" s="121">
        <v>5</v>
      </c>
      <c r="F18" s="172">
        <f t="shared" si="1"/>
        <v>0.55555555555555558</v>
      </c>
      <c r="G18" s="121">
        <v>5</v>
      </c>
      <c r="H18" s="172">
        <f t="shared" si="2"/>
        <v>0.38461538461538464</v>
      </c>
      <c r="I18" s="121">
        <v>3</v>
      </c>
      <c r="J18" s="172">
        <f t="shared" si="3"/>
        <v>0.23076923076923078</v>
      </c>
      <c r="K18" s="121">
        <v>3</v>
      </c>
      <c r="L18" s="172">
        <f t="shared" si="4"/>
        <v>0.23076923076923078</v>
      </c>
      <c r="M18" s="121">
        <v>3</v>
      </c>
      <c r="N18" s="172">
        <f t="shared" si="5"/>
        <v>0.23076923076923078</v>
      </c>
      <c r="O18" s="172">
        <f t="shared" si="6"/>
        <v>0.33618233618233617</v>
      </c>
    </row>
    <row r="19" spans="1:15" s="69" customFormat="1" ht="24.95" customHeight="1">
      <c r="A19" s="108">
        <v>14</v>
      </c>
      <c r="B19" s="109" t="s">
        <v>232</v>
      </c>
      <c r="C19" s="121">
        <v>3</v>
      </c>
      <c r="D19" s="172">
        <f t="shared" si="0"/>
        <v>0.23076923076923078</v>
      </c>
      <c r="E19" s="121">
        <v>3</v>
      </c>
      <c r="F19" s="172">
        <f t="shared" si="1"/>
        <v>0.33333333333333331</v>
      </c>
      <c r="G19" s="121">
        <v>3</v>
      </c>
      <c r="H19" s="172">
        <f t="shared" si="2"/>
        <v>0.23076923076923078</v>
      </c>
      <c r="I19" s="121">
        <v>3</v>
      </c>
      <c r="J19" s="172">
        <f t="shared" si="3"/>
        <v>0.23076923076923078</v>
      </c>
      <c r="K19" s="121">
        <v>3</v>
      </c>
      <c r="L19" s="172">
        <f t="shared" si="4"/>
        <v>0.23076923076923078</v>
      </c>
      <c r="M19" s="121">
        <v>3</v>
      </c>
      <c r="N19" s="172">
        <f t="shared" si="5"/>
        <v>0.23076923076923078</v>
      </c>
      <c r="O19" s="172">
        <f t="shared" si="6"/>
        <v>0.2478632478632479</v>
      </c>
    </row>
    <row r="20" spans="1:15" s="69" customFormat="1" ht="24.95" customHeight="1">
      <c r="A20" s="108">
        <v>15</v>
      </c>
      <c r="B20" s="109" t="s">
        <v>233</v>
      </c>
      <c r="C20" s="121">
        <v>6</v>
      </c>
      <c r="D20" s="172">
        <f t="shared" si="0"/>
        <v>0.46153846153846156</v>
      </c>
      <c r="E20" s="121">
        <v>6</v>
      </c>
      <c r="F20" s="172">
        <f t="shared" si="1"/>
        <v>0.66666666666666663</v>
      </c>
      <c r="G20" s="121">
        <v>6</v>
      </c>
      <c r="H20" s="172">
        <f t="shared" si="2"/>
        <v>0.46153846153846156</v>
      </c>
      <c r="I20" s="121">
        <v>5</v>
      </c>
      <c r="J20" s="172">
        <f t="shared" si="3"/>
        <v>0.38461538461538464</v>
      </c>
      <c r="K20" s="121">
        <v>5</v>
      </c>
      <c r="L20" s="172">
        <f t="shared" si="4"/>
        <v>0.38461538461538464</v>
      </c>
      <c r="M20" s="121">
        <v>5</v>
      </c>
      <c r="N20" s="172">
        <f t="shared" si="5"/>
        <v>0.38461538461538464</v>
      </c>
      <c r="O20" s="172">
        <f t="shared" si="6"/>
        <v>0.45726495726495725</v>
      </c>
    </row>
    <row r="21" spans="1:15" s="69" customFormat="1" ht="24.95" customHeight="1">
      <c r="A21" s="108">
        <v>16</v>
      </c>
      <c r="B21" s="109" t="s">
        <v>234</v>
      </c>
      <c r="C21" s="121">
        <v>8</v>
      </c>
      <c r="D21" s="172">
        <f t="shared" si="0"/>
        <v>0.61538461538461542</v>
      </c>
      <c r="E21" s="121">
        <v>8</v>
      </c>
      <c r="F21" s="172">
        <f t="shared" si="1"/>
        <v>0.88888888888888884</v>
      </c>
      <c r="G21" s="121">
        <v>8</v>
      </c>
      <c r="H21" s="172">
        <f t="shared" si="2"/>
        <v>0.61538461538461542</v>
      </c>
      <c r="I21" s="121">
        <v>7</v>
      </c>
      <c r="J21" s="172">
        <f t="shared" si="3"/>
        <v>0.53846153846153844</v>
      </c>
      <c r="K21" s="121">
        <v>7</v>
      </c>
      <c r="L21" s="172">
        <f t="shared" si="4"/>
        <v>0.53846153846153844</v>
      </c>
      <c r="M21" s="121">
        <v>7</v>
      </c>
      <c r="N21" s="172">
        <f t="shared" si="5"/>
        <v>0.53846153846153844</v>
      </c>
      <c r="O21" s="172">
        <f t="shared" si="6"/>
        <v>0.62250712250712248</v>
      </c>
    </row>
    <row r="22" spans="1:15" s="69" customFormat="1" ht="24.95" customHeight="1">
      <c r="A22" s="108">
        <v>17</v>
      </c>
      <c r="B22" s="109" t="s">
        <v>235</v>
      </c>
      <c r="C22" s="121">
        <v>6</v>
      </c>
      <c r="D22" s="172">
        <f t="shared" si="0"/>
        <v>0.46153846153846156</v>
      </c>
      <c r="E22" s="121">
        <v>6</v>
      </c>
      <c r="F22" s="172">
        <f t="shared" si="1"/>
        <v>0.66666666666666663</v>
      </c>
      <c r="G22" s="121">
        <v>6</v>
      </c>
      <c r="H22" s="172">
        <f t="shared" si="2"/>
        <v>0.46153846153846156</v>
      </c>
      <c r="I22" s="121">
        <v>5</v>
      </c>
      <c r="J22" s="172">
        <f t="shared" si="3"/>
        <v>0.38461538461538464</v>
      </c>
      <c r="K22" s="121">
        <v>5</v>
      </c>
      <c r="L22" s="172">
        <f t="shared" si="4"/>
        <v>0.38461538461538464</v>
      </c>
      <c r="M22" s="121">
        <v>5</v>
      </c>
      <c r="N22" s="172">
        <f t="shared" si="5"/>
        <v>0.38461538461538464</v>
      </c>
      <c r="O22" s="172">
        <f t="shared" si="6"/>
        <v>0.45726495726495725</v>
      </c>
    </row>
    <row r="23" spans="1:15" s="69" customFormat="1" ht="24.95" customHeight="1">
      <c r="A23" s="108">
        <v>18</v>
      </c>
      <c r="B23" s="109" t="s">
        <v>236</v>
      </c>
      <c r="C23" s="121">
        <v>6</v>
      </c>
      <c r="D23" s="172">
        <f t="shared" si="0"/>
        <v>0.46153846153846156</v>
      </c>
      <c r="E23" s="121">
        <v>6</v>
      </c>
      <c r="F23" s="172">
        <f t="shared" si="1"/>
        <v>0.66666666666666663</v>
      </c>
      <c r="G23" s="121">
        <v>6</v>
      </c>
      <c r="H23" s="172">
        <f t="shared" si="2"/>
        <v>0.46153846153846156</v>
      </c>
      <c r="I23" s="121">
        <v>4</v>
      </c>
      <c r="J23" s="172">
        <f t="shared" si="3"/>
        <v>0.30769230769230771</v>
      </c>
      <c r="K23" s="121">
        <v>4</v>
      </c>
      <c r="L23" s="172">
        <f t="shared" si="4"/>
        <v>0.30769230769230771</v>
      </c>
      <c r="M23" s="121">
        <v>4</v>
      </c>
      <c r="N23" s="172">
        <f t="shared" si="5"/>
        <v>0.30769230769230771</v>
      </c>
      <c r="O23" s="172">
        <f t="shared" si="6"/>
        <v>0.41880341880341881</v>
      </c>
    </row>
    <row r="24" spans="1:15" s="69" customFormat="1" ht="24.95" customHeight="1">
      <c r="A24" s="108">
        <v>19</v>
      </c>
      <c r="B24" s="109" t="s">
        <v>237</v>
      </c>
      <c r="C24" s="121">
        <v>3</v>
      </c>
      <c r="D24" s="172">
        <f t="shared" si="0"/>
        <v>0.23076923076923078</v>
      </c>
      <c r="E24" s="121">
        <v>3</v>
      </c>
      <c r="F24" s="172">
        <f t="shared" si="1"/>
        <v>0.33333333333333331</v>
      </c>
      <c r="G24" s="121">
        <v>3</v>
      </c>
      <c r="H24" s="172">
        <f t="shared" si="2"/>
        <v>0.23076923076923078</v>
      </c>
      <c r="I24" s="121">
        <v>0</v>
      </c>
      <c r="J24" s="172">
        <f t="shared" si="3"/>
        <v>0</v>
      </c>
      <c r="K24" s="121">
        <v>0</v>
      </c>
      <c r="L24" s="172">
        <f t="shared" si="4"/>
        <v>0</v>
      </c>
      <c r="M24" s="121">
        <v>0</v>
      </c>
      <c r="N24" s="172">
        <f t="shared" si="5"/>
        <v>0</v>
      </c>
      <c r="O24" s="172">
        <f t="shared" si="6"/>
        <v>0.13247863247863248</v>
      </c>
    </row>
    <row r="25" spans="1:15" s="69" customFormat="1" ht="24.95" customHeight="1">
      <c r="A25" s="108">
        <v>20</v>
      </c>
      <c r="B25" s="109" t="s">
        <v>238</v>
      </c>
      <c r="C25" s="121">
        <v>8</v>
      </c>
      <c r="D25" s="172">
        <f t="shared" si="0"/>
        <v>0.61538461538461542</v>
      </c>
      <c r="E25" s="121">
        <v>8</v>
      </c>
      <c r="F25" s="172">
        <f t="shared" si="1"/>
        <v>0.88888888888888884</v>
      </c>
      <c r="G25" s="121">
        <v>8</v>
      </c>
      <c r="H25" s="172">
        <f t="shared" si="2"/>
        <v>0.61538461538461542</v>
      </c>
      <c r="I25" s="121">
        <v>4</v>
      </c>
      <c r="J25" s="172">
        <f t="shared" si="3"/>
        <v>0.30769230769230771</v>
      </c>
      <c r="K25" s="121">
        <v>4</v>
      </c>
      <c r="L25" s="172">
        <f t="shared" si="4"/>
        <v>0.30769230769230771</v>
      </c>
      <c r="M25" s="121">
        <v>4</v>
      </c>
      <c r="N25" s="172">
        <f t="shared" si="5"/>
        <v>0.30769230769230771</v>
      </c>
      <c r="O25" s="172">
        <f t="shared" si="6"/>
        <v>0.50712250712250706</v>
      </c>
    </row>
    <row r="26" spans="1:15" s="69" customFormat="1" ht="24.95" customHeight="1">
      <c r="A26" s="108">
        <v>21</v>
      </c>
      <c r="B26" s="109" t="s">
        <v>239</v>
      </c>
      <c r="C26" s="121">
        <v>3</v>
      </c>
      <c r="D26" s="172">
        <f t="shared" si="0"/>
        <v>0.23076923076923078</v>
      </c>
      <c r="E26" s="121">
        <v>3</v>
      </c>
      <c r="F26" s="172">
        <f t="shared" si="1"/>
        <v>0.33333333333333331</v>
      </c>
      <c r="G26" s="121">
        <v>3</v>
      </c>
      <c r="H26" s="172">
        <f t="shared" si="2"/>
        <v>0.23076923076923078</v>
      </c>
      <c r="I26" s="121">
        <v>3</v>
      </c>
      <c r="J26" s="172">
        <f t="shared" si="3"/>
        <v>0.23076923076923078</v>
      </c>
      <c r="K26" s="121">
        <v>3</v>
      </c>
      <c r="L26" s="172">
        <f t="shared" si="4"/>
        <v>0.23076923076923078</v>
      </c>
      <c r="M26" s="121">
        <v>3</v>
      </c>
      <c r="N26" s="172">
        <f t="shared" si="5"/>
        <v>0.23076923076923078</v>
      </c>
      <c r="O26" s="172">
        <f t="shared" si="6"/>
        <v>0.2478632478632479</v>
      </c>
    </row>
    <row r="27" spans="1:15" s="69" customFormat="1" ht="24.95" customHeight="1">
      <c r="A27" s="108">
        <v>22</v>
      </c>
      <c r="B27" s="109" t="s">
        <v>240</v>
      </c>
      <c r="C27" s="121">
        <v>2</v>
      </c>
      <c r="D27" s="172">
        <f t="shared" si="0"/>
        <v>0.15384615384615385</v>
      </c>
      <c r="E27" s="121">
        <v>2</v>
      </c>
      <c r="F27" s="172">
        <f t="shared" si="1"/>
        <v>0.22222222222222221</v>
      </c>
      <c r="G27" s="121">
        <v>2</v>
      </c>
      <c r="H27" s="172">
        <f t="shared" si="2"/>
        <v>0.15384615384615385</v>
      </c>
      <c r="I27" s="121">
        <v>1</v>
      </c>
      <c r="J27" s="172">
        <f t="shared" si="3"/>
        <v>7.6923076923076927E-2</v>
      </c>
      <c r="K27" s="121">
        <v>1</v>
      </c>
      <c r="L27" s="172">
        <f t="shared" si="4"/>
        <v>7.6923076923076927E-2</v>
      </c>
      <c r="M27" s="121">
        <v>1</v>
      </c>
      <c r="N27" s="172">
        <f t="shared" si="5"/>
        <v>7.6923076923076927E-2</v>
      </c>
      <c r="O27" s="172">
        <f t="shared" si="6"/>
        <v>0.12678062678062677</v>
      </c>
    </row>
    <row r="28" spans="1:15" s="69" customFormat="1" ht="24.95" customHeight="1">
      <c r="A28" s="108">
        <v>23</v>
      </c>
      <c r="B28" s="109" t="s">
        <v>241</v>
      </c>
      <c r="C28" s="121">
        <v>6</v>
      </c>
      <c r="D28" s="172">
        <f t="shared" si="0"/>
        <v>0.46153846153846156</v>
      </c>
      <c r="E28" s="121">
        <v>6</v>
      </c>
      <c r="F28" s="172">
        <f t="shared" si="1"/>
        <v>0.66666666666666663</v>
      </c>
      <c r="G28" s="121">
        <v>6</v>
      </c>
      <c r="H28" s="172">
        <f t="shared" si="2"/>
        <v>0.46153846153846156</v>
      </c>
      <c r="I28" s="121">
        <v>4</v>
      </c>
      <c r="J28" s="172">
        <f t="shared" si="3"/>
        <v>0.30769230769230771</v>
      </c>
      <c r="K28" s="121">
        <v>4</v>
      </c>
      <c r="L28" s="172">
        <f t="shared" si="4"/>
        <v>0.30769230769230771</v>
      </c>
      <c r="M28" s="121">
        <v>4</v>
      </c>
      <c r="N28" s="172">
        <f t="shared" si="5"/>
        <v>0.30769230769230771</v>
      </c>
      <c r="O28" s="172">
        <f t="shared" si="6"/>
        <v>0.41880341880341881</v>
      </c>
    </row>
    <row r="29" spans="1:15" s="69" customFormat="1" ht="24.95" customHeight="1">
      <c r="A29" s="108">
        <v>24</v>
      </c>
      <c r="B29" s="109" t="s">
        <v>242</v>
      </c>
      <c r="C29" s="121">
        <v>5</v>
      </c>
      <c r="D29" s="172">
        <f t="shared" si="0"/>
        <v>0.38461538461538464</v>
      </c>
      <c r="E29" s="121">
        <v>5</v>
      </c>
      <c r="F29" s="172">
        <f t="shared" si="1"/>
        <v>0.55555555555555558</v>
      </c>
      <c r="G29" s="121">
        <v>5</v>
      </c>
      <c r="H29" s="172">
        <f t="shared" si="2"/>
        <v>0.38461538461538464</v>
      </c>
      <c r="I29" s="121">
        <v>3</v>
      </c>
      <c r="J29" s="172">
        <f t="shared" si="3"/>
        <v>0.23076923076923078</v>
      </c>
      <c r="K29" s="121">
        <v>3</v>
      </c>
      <c r="L29" s="172">
        <f t="shared" si="4"/>
        <v>0.23076923076923078</v>
      </c>
      <c r="M29" s="121">
        <v>3</v>
      </c>
      <c r="N29" s="172">
        <f t="shared" si="5"/>
        <v>0.23076923076923078</v>
      </c>
      <c r="O29" s="172">
        <f t="shared" si="6"/>
        <v>0.33618233618233617</v>
      </c>
    </row>
    <row r="30" spans="1:15" ht="24.95" customHeight="1">
      <c r="A30" s="108">
        <v>25</v>
      </c>
      <c r="B30" s="109" t="s">
        <v>243</v>
      </c>
      <c r="C30" s="121">
        <v>2</v>
      </c>
      <c r="D30" s="172">
        <f t="shared" si="0"/>
        <v>0.15384615384615385</v>
      </c>
      <c r="E30" s="170">
        <v>2</v>
      </c>
      <c r="F30" s="172">
        <f t="shared" si="1"/>
        <v>0.22222222222222221</v>
      </c>
      <c r="G30" s="121">
        <v>2</v>
      </c>
      <c r="H30" s="172">
        <f t="shared" si="2"/>
        <v>0.15384615384615385</v>
      </c>
      <c r="I30" s="121">
        <v>1</v>
      </c>
      <c r="J30" s="172">
        <f t="shared" si="3"/>
        <v>7.6923076923076927E-2</v>
      </c>
      <c r="K30" s="121">
        <v>1</v>
      </c>
      <c r="L30" s="172">
        <f t="shared" si="4"/>
        <v>7.6923076923076927E-2</v>
      </c>
      <c r="M30" s="121">
        <v>1</v>
      </c>
      <c r="N30" s="172">
        <f t="shared" si="5"/>
        <v>7.6923076923076927E-2</v>
      </c>
      <c r="O30" s="172">
        <f t="shared" si="6"/>
        <v>0.12678062678062677</v>
      </c>
    </row>
    <row r="31" spans="1:15" ht="24.95" customHeight="1">
      <c r="A31" s="108">
        <v>26</v>
      </c>
      <c r="B31" s="109" t="s">
        <v>244</v>
      </c>
      <c r="C31" s="121">
        <v>6</v>
      </c>
      <c r="D31" s="172">
        <f t="shared" si="0"/>
        <v>0.46153846153846156</v>
      </c>
      <c r="E31" s="170">
        <v>6</v>
      </c>
      <c r="F31" s="172">
        <f t="shared" si="1"/>
        <v>0.66666666666666663</v>
      </c>
      <c r="G31" s="121">
        <v>6</v>
      </c>
      <c r="H31" s="172">
        <f t="shared" si="2"/>
        <v>0.46153846153846156</v>
      </c>
      <c r="I31" s="121">
        <v>2</v>
      </c>
      <c r="J31" s="172">
        <f t="shared" si="3"/>
        <v>0.15384615384615385</v>
      </c>
      <c r="K31" s="121">
        <v>2</v>
      </c>
      <c r="L31" s="172">
        <f t="shared" si="4"/>
        <v>0.15384615384615385</v>
      </c>
      <c r="M31" s="121">
        <v>2</v>
      </c>
      <c r="N31" s="172">
        <f t="shared" si="5"/>
        <v>0.15384615384615385</v>
      </c>
      <c r="O31" s="172">
        <f t="shared" si="6"/>
        <v>0.34188034188034183</v>
      </c>
    </row>
    <row r="32" spans="1:15" ht="24.95" customHeight="1">
      <c r="A32" s="108">
        <v>27</v>
      </c>
      <c r="B32" s="109" t="s">
        <v>245</v>
      </c>
      <c r="C32" s="121">
        <v>8</v>
      </c>
      <c r="D32" s="172">
        <f t="shared" si="0"/>
        <v>0.61538461538461542</v>
      </c>
      <c r="E32" s="170">
        <v>8</v>
      </c>
      <c r="F32" s="172">
        <f t="shared" si="1"/>
        <v>0.88888888888888884</v>
      </c>
      <c r="G32" s="121">
        <v>8</v>
      </c>
      <c r="H32" s="172">
        <f t="shared" si="2"/>
        <v>0.61538461538461542</v>
      </c>
      <c r="I32" s="121">
        <v>4</v>
      </c>
      <c r="J32" s="172">
        <f t="shared" si="3"/>
        <v>0.30769230769230771</v>
      </c>
      <c r="K32" s="121">
        <v>4</v>
      </c>
      <c r="L32" s="172">
        <f t="shared" si="4"/>
        <v>0.30769230769230771</v>
      </c>
      <c r="M32" s="121">
        <v>4</v>
      </c>
      <c r="N32" s="172">
        <f t="shared" si="5"/>
        <v>0.30769230769230771</v>
      </c>
      <c r="O32" s="172">
        <f t="shared" si="6"/>
        <v>0.50712250712250706</v>
      </c>
    </row>
    <row r="33" spans="1:15" ht="24.95" customHeight="1">
      <c r="A33" s="108">
        <v>28</v>
      </c>
      <c r="B33" s="109" t="s">
        <v>246</v>
      </c>
      <c r="C33" s="121">
        <v>8</v>
      </c>
      <c r="D33" s="172">
        <f t="shared" si="0"/>
        <v>0.61538461538461542</v>
      </c>
      <c r="E33" s="170">
        <v>8</v>
      </c>
      <c r="F33" s="172">
        <f t="shared" si="1"/>
        <v>0.88888888888888884</v>
      </c>
      <c r="G33" s="121">
        <v>8</v>
      </c>
      <c r="H33" s="172">
        <f t="shared" si="2"/>
        <v>0.61538461538461542</v>
      </c>
      <c r="I33" s="121">
        <v>7</v>
      </c>
      <c r="J33" s="172">
        <f t="shared" si="3"/>
        <v>0.53846153846153844</v>
      </c>
      <c r="K33" s="121">
        <v>7</v>
      </c>
      <c r="L33" s="172">
        <f t="shared" si="4"/>
        <v>0.53846153846153844</v>
      </c>
      <c r="M33" s="121">
        <v>7</v>
      </c>
      <c r="N33" s="172">
        <f t="shared" si="5"/>
        <v>0.53846153846153844</v>
      </c>
      <c r="O33" s="172">
        <f t="shared" si="6"/>
        <v>0.62250712250712248</v>
      </c>
    </row>
    <row r="34" spans="1:15" ht="24.95" customHeight="1">
      <c r="A34" s="108">
        <v>29</v>
      </c>
      <c r="B34" s="109" t="s">
        <v>247</v>
      </c>
      <c r="C34" s="121">
        <v>5</v>
      </c>
      <c r="D34" s="172">
        <f t="shared" si="0"/>
        <v>0.38461538461538464</v>
      </c>
      <c r="E34" s="170">
        <v>5</v>
      </c>
      <c r="F34" s="172">
        <f t="shared" si="1"/>
        <v>0.55555555555555558</v>
      </c>
      <c r="G34" s="121">
        <v>5</v>
      </c>
      <c r="H34" s="172">
        <f t="shared" si="2"/>
        <v>0.38461538461538464</v>
      </c>
      <c r="I34" s="121">
        <v>3</v>
      </c>
      <c r="J34" s="172">
        <f t="shared" si="3"/>
        <v>0.23076923076923078</v>
      </c>
      <c r="K34" s="121">
        <v>3</v>
      </c>
      <c r="L34" s="172">
        <f t="shared" si="4"/>
        <v>0.23076923076923078</v>
      </c>
      <c r="M34" s="121">
        <v>3</v>
      </c>
      <c r="N34" s="172">
        <f t="shared" si="5"/>
        <v>0.23076923076923078</v>
      </c>
      <c r="O34" s="172">
        <f t="shared" si="6"/>
        <v>0.33618233618233617</v>
      </c>
    </row>
    <row r="35" spans="1:15" ht="24.95" customHeight="1">
      <c r="A35" s="108">
        <v>30</v>
      </c>
      <c r="B35" s="109" t="s">
        <v>248</v>
      </c>
      <c r="C35" s="121">
        <v>4</v>
      </c>
      <c r="D35" s="172">
        <f t="shared" si="0"/>
        <v>0.30769230769230771</v>
      </c>
      <c r="E35" s="170">
        <v>4</v>
      </c>
      <c r="F35" s="172">
        <f t="shared" si="1"/>
        <v>0.44444444444444442</v>
      </c>
      <c r="G35" s="121">
        <v>4</v>
      </c>
      <c r="H35" s="172">
        <f t="shared" si="2"/>
        <v>0.30769230769230771</v>
      </c>
      <c r="I35" s="121">
        <v>4</v>
      </c>
      <c r="J35" s="172">
        <f t="shared" si="3"/>
        <v>0.30769230769230771</v>
      </c>
      <c r="K35" s="121">
        <v>4</v>
      </c>
      <c r="L35" s="172">
        <f t="shared" si="4"/>
        <v>0.30769230769230771</v>
      </c>
      <c r="M35" s="121">
        <v>4</v>
      </c>
      <c r="N35" s="172">
        <f t="shared" si="5"/>
        <v>0.30769230769230771</v>
      </c>
      <c r="O35" s="172">
        <f t="shared" si="6"/>
        <v>0.33048433048433051</v>
      </c>
    </row>
    <row r="36" spans="1:15" ht="24.95" customHeight="1">
      <c r="A36" s="108">
        <v>31</v>
      </c>
      <c r="B36" s="109" t="s">
        <v>249</v>
      </c>
      <c r="C36" s="121">
        <v>6</v>
      </c>
      <c r="D36" s="172">
        <f t="shared" si="0"/>
        <v>0.46153846153846156</v>
      </c>
      <c r="E36" s="170">
        <v>6</v>
      </c>
      <c r="F36" s="172">
        <f t="shared" si="1"/>
        <v>0.66666666666666663</v>
      </c>
      <c r="G36" s="121">
        <v>6</v>
      </c>
      <c r="H36" s="172">
        <f t="shared" si="2"/>
        <v>0.46153846153846156</v>
      </c>
      <c r="I36" s="121">
        <v>5</v>
      </c>
      <c r="J36" s="172">
        <f t="shared" si="3"/>
        <v>0.38461538461538464</v>
      </c>
      <c r="K36" s="121">
        <v>5</v>
      </c>
      <c r="L36" s="172">
        <f t="shared" si="4"/>
        <v>0.38461538461538464</v>
      </c>
      <c r="M36" s="121">
        <v>5</v>
      </c>
      <c r="N36" s="172">
        <f t="shared" si="5"/>
        <v>0.38461538461538464</v>
      </c>
      <c r="O36" s="172">
        <f t="shared" si="6"/>
        <v>0.45726495726495725</v>
      </c>
    </row>
    <row r="37" spans="1:15" ht="24.95" customHeight="1">
      <c r="A37" s="108">
        <v>32</v>
      </c>
      <c r="B37" s="109" t="s">
        <v>250</v>
      </c>
      <c r="C37" s="121">
        <v>7</v>
      </c>
      <c r="D37" s="172">
        <f t="shared" si="0"/>
        <v>0.53846153846153844</v>
      </c>
      <c r="E37" s="170">
        <v>7</v>
      </c>
      <c r="F37" s="172">
        <f t="shared" si="1"/>
        <v>0.77777777777777779</v>
      </c>
      <c r="G37" s="121">
        <v>7</v>
      </c>
      <c r="H37" s="172">
        <f t="shared" si="2"/>
        <v>0.53846153846153844</v>
      </c>
      <c r="I37" s="121">
        <v>6</v>
      </c>
      <c r="J37" s="172">
        <f t="shared" si="3"/>
        <v>0.46153846153846156</v>
      </c>
      <c r="K37" s="121">
        <v>6</v>
      </c>
      <c r="L37" s="172">
        <f t="shared" si="4"/>
        <v>0.46153846153846156</v>
      </c>
      <c r="M37" s="121">
        <v>6</v>
      </c>
      <c r="N37" s="172">
        <f t="shared" si="5"/>
        <v>0.46153846153846156</v>
      </c>
      <c r="O37" s="172">
        <f t="shared" si="6"/>
        <v>0.53988603988604</v>
      </c>
    </row>
    <row r="38" spans="1:15" ht="24.95" customHeight="1">
      <c r="A38" s="108">
        <v>33</v>
      </c>
      <c r="B38" s="109" t="s">
        <v>766</v>
      </c>
      <c r="C38" s="121">
        <v>0</v>
      </c>
      <c r="D38" s="172">
        <f t="shared" si="0"/>
        <v>0</v>
      </c>
      <c r="E38" s="170">
        <v>0</v>
      </c>
      <c r="F38" s="172">
        <f t="shared" si="1"/>
        <v>0</v>
      </c>
      <c r="G38" s="121">
        <v>0</v>
      </c>
      <c r="H38" s="172">
        <f t="shared" si="2"/>
        <v>0</v>
      </c>
      <c r="I38" s="121">
        <v>0</v>
      </c>
      <c r="J38" s="172">
        <f t="shared" si="3"/>
        <v>0</v>
      </c>
      <c r="K38" s="121">
        <v>0</v>
      </c>
      <c r="L38" s="172">
        <f t="shared" si="4"/>
        <v>0</v>
      </c>
      <c r="M38" s="121">
        <v>0</v>
      </c>
      <c r="N38" s="172">
        <f t="shared" si="5"/>
        <v>0</v>
      </c>
      <c r="O38" s="172">
        <f t="shared" si="6"/>
        <v>0</v>
      </c>
    </row>
    <row r="39" spans="1:15" ht="24.95" customHeight="1">
      <c r="A39" s="108">
        <v>34</v>
      </c>
      <c r="B39" s="109" t="s">
        <v>251</v>
      </c>
      <c r="C39" s="121">
        <v>5</v>
      </c>
      <c r="D39" s="172">
        <f t="shared" si="0"/>
        <v>0.38461538461538464</v>
      </c>
      <c r="E39" s="170">
        <v>5</v>
      </c>
      <c r="F39" s="172">
        <f t="shared" si="1"/>
        <v>0.55555555555555558</v>
      </c>
      <c r="G39" s="121">
        <v>5</v>
      </c>
      <c r="H39" s="172">
        <f t="shared" si="2"/>
        <v>0.38461538461538464</v>
      </c>
      <c r="I39" s="121">
        <v>0</v>
      </c>
      <c r="J39" s="172">
        <f t="shared" si="3"/>
        <v>0</v>
      </c>
      <c r="K39" s="121">
        <v>0</v>
      </c>
      <c r="L39" s="172">
        <f t="shared" si="4"/>
        <v>0</v>
      </c>
      <c r="M39" s="121">
        <v>0</v>
      </c>
      <c r="N39" s="172">
        <f t="shared" si="5"/>
        <v>0</v>
      </c>
      <c r="O39" s="172">
        <f t="shared" si="6"/>
        <v>0.22079772079772078</v>
      </c>
    </row>
    <row r="40" spans="1:15" ht="24.95" customHeight="1">
      <c r="A40" s="108">
        <v>35</v>
      </c>
      <c r="B40" s="110" t="s">
        <v>252</v>
      </c>
      <c r="C40" s="121">
        <v>3</v>
      </c>
      <c r="D40" s="172">
        <f t="shared" si="0"/>
        <v>0.23076923076923078</v>
      </c>
      <c r="E40" s="170">
        <v>3</v>
      </c>
      <c r="F40" s="172">
        <f t="shared" si="1"/>
        <v>0.33333333333333331</v>
      </c>
      <c r="G40" s="121">
        <v>3</v>
      </c>
      <c r="H40" s="172">
        <f t="shared" si="2"/>
        <v>0.23076923076923078</v>
      </c>
      <c r="I40" s="121">
        <v>2</v>
      </c>
      <c r="J40" s="172">
        <f t="shared" si="3"/>
        <v>0.15384615384615385</v>
      </c>
      <c r="K40" s="121">
        <v>2</v>
      </c>
      <c r="L40" s="172">
        <f t="shared" si="4"/>
        <v>0.15384615384615385</v>
      </c>
      <c r="M40" s="121">
        <v>2</v>
      </c>
      <c r="N40" s="172">
        <f t="shared" si="5"/>
        <v>0.15384615384615385</v>
      </c>
      <c r="O40" s="172">
        <f t="shared" si="6"/>
        <v>0.20940170940170941</v>
      </c>
    </row>
    <row r="41" spans="1:15" ht="24.95" customHeight="1">
      <c r="A41" s="2">
        <v>36</v>
      </c>
      <c r="B41" s="60" t="s">
        <v>251</v>
      </c>
      <c r="C41" s="121"/>
      <c r="D41" s="172">
        <f t="shared" si="0"/>
        <v>0</v>
      </c>
      <c r="E41" s="170"/>
      <c r="F41" s="172">
        <f t="shared" si="1"/>
        <v>0</v>
      </c>
      <c r="G41" s="121"/>
      <c r="H41" s="172">
        <f t="shared" si="2"/>
        <v>0</v>
      </c>
      <c r="I41" s="121"/>
      <c r="J41" s="172">
        <f t="shared" si="3"/>
        <v>0</v>
      </c>
      <c r="K41" s="70"/>
      <c r="L41" s="172">
        <f t="shared" si="4"/>
        <v>0</v>
      </c>
      <c r="M41" s="121"/>
      <c r="N41" s="172">
        <f t="shared" si="5"/>
        <v>0</v>
      </c>
      <c r="O41" s="172">
        <f t="shared" si="6"/>
        <v>0</v>
      </c>
    </row>
    <row r="42" spans="1:15" ht="24.95" customHeight="1">
      <c r="A42" s="72">
        <v>37</v>
      </c>
      <c r="B42" s="59" t="s">
        <v>252</v>
      </c>
      <c r="C42" s="121"/>
      <c r="D42" s="172">
        <f t="shared" si="0"/>
        <v>0</v>
      </c>
      <c r="E42" s="170"/>
      <c r="F42" s="172">
        <f t="shared" si="1"/>
        <v>0</v>
      </c>
      <c r="G42" s="121"/>
      <c r="H42" s="172">
        <f t="shared" si="2"/>
        <v>0</v>
      </c>
      <c r="I42" s="121"/>
      <c r="J42" s="172">
        <f t="shared" si="3"/>
        <v>0</v>
      </c>
      <c r="K42" s="70"/>
      <c r="L42" s="172">
        <f t="shared" si="4"/>
        <v>0</v>
      </c>
      <c r="M42" s="121"/>
      <c r="N42" s="172">
        <f t="shared" si="5"/>
        <v>0</v>
      </c>
      <c r="O42" s="172">
        <f t="shared" si="6"/>
        <v>0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P7" sqref="P7"/>
    </sheetView>
  </sheetViews>
  <sheetFormatPr defaultRowHeight="24.95" customHeight="1"/>
  <cols>
    <col min="1" max="1" width="9.140625" style="71" bestFit="1" customWidth="1"/>
    <col min="2" max="2" width="23.140625" style="14" bestFit="1" customWidth="1"/>
  </cols>
  <sheetData>
    <row r="1" spans="1:15" ht="24.95" customHeight="1">
      <c r="A1" s="196" t="s">
        <v>663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5" s="11" customFormat="1" ht="21">
      <c r="A2" s="31"/>
      <c r="B2" s="33" t="s">
        <v>154</v>
      </c>
      <c r="C2" s="198" t="s">
        <v>695</v>
      </c>
      <c r="D2" s="199"/>
      <c r="E2" s="195" t="s">
        <v>693</v>
      </c>
      <c r="F2" s="195"/>
      <c r="G2" s="195" t="s">
        <v>696</v>
      </c>
      <c r="H2" s="195"/>
      <c r="I2" s="195" t="s">
        <v>697</v>
      </c>
      <c r="J2" s="195"/>
      <c r="K2" s="200" t="s">
        <v>688</v>
      </c>
      <c r="L2" s="201"/>
      <c r="M2" s="195" t="s">
        <v>690</v>
      </c>
      <c r="N2" s="195"/>
      <c r="O2" s="49"/>
    </row>
    <row r="3" spans="1:15" s="11" customFormat="1" ht="24.95" customHeight="1">
      <c r="A3" s="31"/>
      <c r="B3" s="33" t="s">
        <v>657</v>
      </c>
      <c r="C3" s="93" t="s">
        <v>656</v>
      </c>
      <c r="D3" s="36" t="s">
        <v>155</v>
      </c>
      <c r="E3" s="93" t="s">
        <v>656</v>
      </c>
      <c r="F3" s="36" t="s">
        <v>155</v>
      </c>
      <c r="G3" s="93" t="s">
        <v>656</v>
      </c>
      <c r="H3" s="36" t="s">
        <v>155</v>
      </c>
      <c r="I3" s="93" t="s">
        <v>656</v>
      </c>
      <c r="J3" s="36" t="s">
        <v>155</v>
      </c>
      <c r="K3" s="93" t="s">
        <v>656</v>
      </c>
      <c r="L3" s="37" t="s">
        <v>155</v>
      </c>
      <c r="M3" s="93" t="s">
        <v>656</v>
      </c>
      <c r="N3" s="3" t="s">
        <v>155</v>
      </c>
      <c r="O3" s="49"/>
    </row>
    <row r="4" spans="1:15" s="5" customFormat="1" ht="24.95" customHeight="1">
      <c r="A4" s="62"/>
      <c r="B4" s="18" t="s">
        <v>156</v>
      </c>
      <c r="C4" s="26">
        <v>13</v>
      </c>
      <c r="D4" s="63"/>
      <c r="E4" s="26">
        <v>9</v>
      </c>
      <c r="F4" s="63"/>
      <c r="G4" s="26">
        <v>13</v>
      </c>
      <c r="H4" s="63"/>
      <c r="I4" s="26">
        <v>13</v>
      </c>
      <c r="J4" s="64"/>
      <c r="K4" s="26">
        <v>13</v>
      </c>
      <c r="L4" s="65"/>
      <c r="M4" s="26">
        <v>13</v>
      </c>
      <c r="N4" s="66"/>
      <c r="O4" s="37" t="s">
        <v>157</v>
      </c>
    </row>
    <row r="5" spans="1:15" s="68" customFormat="1" ht="22.5" customHeight="1">
      <c r="A5" s="67" t="s">
        <v>142</v>
      </c>
      <c r="B5" s="12" t="s">
        <v>143</v>
      </c>
      <c r="C5" s="94"/>
      <c r="D5" s="24"/>
      <c r="E5" s="94"/>
      <c r="F5" s="24"/>
      <c r="G5" s="94"/>
      <c r="H5" s="24"/>
      <c r="I5" s="168"/>
      <c r="J5" s="24"/>
      <c r="K5" s="190"/>
      <c r="L5" s="24"/>
      <c r="M5" s="168"/>
      <c r="N5" s="24"/>
      <c r="O5" s="24"/>
    </row>
    <row r="6" spans="1:15" s="69" customFormat="1" ht="24.95" customHeight="1">
      <c r="A6" s="111">
        <v>1</v>
      </c>
      <c r="B6" s="112" t="s">
        <v>253</v>
      </c>
      <c r="C6" s="121">
        <v>5</v>
      </c>
      <c r="D6" s="172">
        <f>C6/13</f>
        <v>0.38461538461538464</v>
      </c>
      <c r="E6" s="121">
        <v>5</v>
      </c>
      <c r="F6" s="172">
        <f>E6/9</f>
        <v>0.55555555555555558</v>
      </c>
      <c r="G6" s="121">
        <v>5</v>
      </c>
      <c r="H6" s="172">
        <f>G6/13</f>
        <v>0.38461538461538464</v>
      </c>
      <c r="I6" s="121">
        <v>4</v>
      </c>
      <c r="J6" s="172">
        <f>I6/13</f>
        <v>0.30769230769230771</v>
      </c>
      <c r="K6" s="121">
        <v>4</v>
      </c>
      <c r="L6" s="172">
        <f>K6/13</f>
        <v>0.30769230769230771</v>
      </c>
      <c r="M6" s="121">
        <v>4</v>
      </c>
      <c r="N6" s="172">
        <f>M6/13</f>
        <v>0.30769230769230771</v>
      </c>
      <c r="O6" s="172">
        <f>SUM(D6+F6+H6+J6+L6+N6)/6</f>
        <v>0.37464387464387466</v>
      </c>
    </row>
    <row r="7" spans="1:15" s="69" customFormat="1" ht="24.95" customHeight="1">
      <c r="A7" s="111">
        <v>2</v>
      </c>
      <c r="B7" s="113" t="s">
        <v>254</v>
      </c>
      <c r="C7" s="121">
        <v>4</v>
      </c>
      <c r="D7" s="172">
        <f t="shared" ref="D7:D18" si="0">C7/13</f>
        <v>0.30769230769230771</v>
      </c>
      <c r="E7" s="121">
        <v>4</v>
      </c>
      <c r="F7" s="172">
        <f t="shared" ref="F7:F18" si="1">E7/9</f>
        <v>0.44444444444444442</v>
      </c>
      <c r="G7" s="121">
        <v>4</v>
      </c>
      <c r="H7" s="172">
        <f t="shared" ref="H7:H18" si="2">G7/13</f>
        <v>0.30769230769230771</v>
      </c>
      <c r="I7" s="121">
        <v>3</v>
      </c>
      <c r="J7" s="172">
        <f t="shared" ref="J7:J18" si="3">I7/13</f>
        <v>0.23076923076923078</v>
      </c>
      <c r="K7" s="121">
        <v>3</v>
      </c>
      <c r="L7" s="172">
        <f t="shared" ref="L7:L18" si="4">K7/13</f>
        <v>0.23076923076923078</v>
      </c>
      <c r="M7" s="121">
        <v>3</v>
      </c>
      <c r="N7" s="172">
        <f t="shared" ref="N7:N18" si="5">M7/13</f>
        <v>0.23076923076923078</v>
      </c>
      <c r="O7" s="172">
        <f t="shared" ref="O7:O18" si="6">SUM(D7+F7+H7+J7+L7+N7)/6</f>
        <v>0.29202279202279208</v>
      </c>
    </row>
    <row r="8" spans="1:15" s="69" customFormat="1" ht="24.95" customHeight="1">
      <c r="A8" s="111">
        <v>3</v>
      </c>
      <c r="B8" s="113" t="s">
        <v>255</v>
      </c>
      <c r="C8" s="121">
        <v>7</v>
      </c>
      <c r="D8" s="172">
        <f t="shared" si="0"/>
        <v>0.53846153846153844</v>
      </c>
      <c r="E8" s="121">
        <v>7</v>
      </c>
      <c r="F8" s="172">
        <f t="shared" si="1"/>
        <v>0.77777777777777779</v>
      </c>
      <c r="G8" s="121">
        <v>7</v>
      </c>
      <c r="H8" s="172">
        <f t="shared" si="2"/>
        <v>0.53846153846153844</v>
      </c>
      <c r="I8" s="121">
        <v>5</v>
      </c>
      <c r="J8" s="172">
        <f t="shared" si="3"/>
        <v>0.38461538461538464</v>
      </c>
      <c r="K8" s="121">
        <v>5</v>
      </c>
      <c r="L8" s="172">
        <f t="shared" si="4"/>
        <v>0.38461538461538464</v>
      </c>
      <c r="M8" s="121">
        <v>5</v>
      </c>
      <c r="N8" s="172">
        <f t="shared" si="5"/>
        <v>0.38461538461538464</v>
      </c>
      <c r="O8" s="172">
        <f t="shared" si="6"/>
        <v>0.50142450142450146</v>
      </c>
    </row>
    <row r="9" spans="1:15" s="69" customFormat="1" ht="24.95" customHeight="1">
      <c r="A9" s="111">
        <v>4</v>
      </c>
      <c r="B9" s="113" t="s">
        <v>256</v>
      </c>
      <c r="C9" s="121">
        <v>8</v>
      </c>
      <c r="D9" s="172">
        <f t="shared" si="0"/>
        <v>0.61538461538461542</v>
      </c>
      <c r="E9" s="121">
        <v>8</v>
      </c>
      <c r="F9" s="172">
        <f t="shared" si="1"/>
        <v>0.88888888888888884</v>
      </c>
      <c r="G9" s="121">
        <v>8</v>
      </c>
      <c r="H9" s="172">
        <f t="shared" si="2"/>
        <v>0.61538461538461542</v>
      </c>
      <c r="I9" s="121">
        <v>6</v>
      </c>
      <c r="J9" s="172">
        <f t="shared" si="3"/>
        <v>0.46153846153846156</v>
      </c>
      <c r="K9" s="121">
        <v>6</v>
      </c>
      <c r="L9" s="172">
        <f t="shared" si="4"/>
        <v>0.46153846153846156</v>
      </c>
      <c r="M9" s="121">
        <v>6</v>
      </c>
      <c r="N9" s="172">
        <f t="shared" si="5"/>
        <v>0.46153846153846156</v>
      </c>
      <c r="O9" s="172">
        <f t="shared" si="6"/>
        <v>0.58404558404558415</v>
      </c>
    </row>
    <row r="10" spans="1:15" s="69" customFormat="1" ht="24.95" customHeight="1">
      <c r="A10" s="111">
        <v>5</v>
      </c>
      <c r="B10" s="113" t="s">
        <v>257</v>
      </c>
      <c r="C10" s="121">
        <v>6</v>
      </c>
      <c r="D10" s="172">
        <f t="shared" si="0"/>
        <v>0.46153846153846156</v>
      </c>
      <c r="E10" s="121">
        <v>6</v>
      </c>
      <c r="F10" s="172">
        <f t="shared" si="1"/>
        <v>0.66666666666666663</v>
      </c>
      <c r="G10" s="121">
        <v>6</v>
      </c>
      <c r="H10" s="172">
        <f t="shared" si="2"/>
        <v>0.46153846153846156</v>
      </c>
      <c r="I10" s="121">
        <v>3</v>
      </c>
      <c r="J10" s="172">
        <f t="shared" si="3"/>
        <v>0.23076923076923078</v>
      </c>
      <c r="K10" s="121">
        <v>3</v>
      </c>
      <c r="L10" s="172">
        <f t="shared" si="4"/>
        <v>0.23076923076923078</v>
      </c>
      <c r="M10" s="121">
        <v>3</v>
      </c>
      <c r="N10" s="172">
        <f t="shared" si="5"/>
        <v>0.23076923076923078</v>
      </c>
      <c r="O10" s="172">
        <f t="shared" si="6"/>
        <v>0.38034188034188038</v>
      </c>
    </row>
    <row r="11" spans="1:15" s="69" customFormat="1" ht="24.95" customHeight="1">
      <c r="A11" s="111">
        <v>6</v>
      </c>
      <c r="B11" s="113" t="s">
        <v>258</v>
      </c>
      <c r="C11" s="121">
        <v>5</v>
      </c>
      <c r="D11" s="172">
        <f t="shared" si="0"/>
        <v>0.38461538461538464</v>
      </c>
      <c r="E11" s="121">
        <v>5</v>
      </c>
      <c r="F11" s="172">
        <f t="shared" si="1"/>
        <v>0.55555555555555558</v>
      </c>
      <c r="G11" s="121">
        <v>5</v>
      </c>
      <c r="H11" s="172">
        <f t="shared" si="2"/>
        <v>0.38461538461538464</v>
      </c>
      <c r="I11" s="121">
        <v>2</v>
      </c>
      <c r="J11" s="172">
        <f t="shared" si="3"/>
        <v>0.15384615384615385</v>
      </c>
      <c r="K11" s="121">
        <v>2</v>
      </c>
      <c r="L11" s="172">
        <f t="shared" si="4"/>
        <v>0.15384615384615385</v>
      </c>
      <c r="M11" s="121">
        <v>2</v>
      </c>
      <c r="N11" s="172">
        <f t="shared" si="5"/>
        <v>0.15384615384615385</v>
      </c>
      <c r="O11" s="172">
        <f t="shared" si="6"/>
        <v>0.29772079772079768</v>
      </c>
    </row>
    <row r="12" spans="1:15" s="69" customFormat="1" ht="24.95" customHeight="1">
      <c r="A12" s="111">
        <v>7</v>
      </c>
      <c r="B12" s="113" t="s">
        <v>259</v>
      </c>
      <c r="C12" s="121">
        <v>7</v>
      </c>
      <c r="D12" s="172">
        <f t="shared" si="0"/>
        <v>0.53846153846153844</v>
      </c>
      <c r="E12" s="121">
        <v>7</v>
      </c>
      <c r="F12" s="172">
        <f t="shared" si="1"/>
        <v>0.77777777777777779</v>
      </c>
      <c r="G12" s="121">
        <v>7</v>
      </c>
      <c r="H12" s="172">
        <f t="shared" si="2"/>
        <v>0.53846153846153844</v>
      </c>
      <c r="I12" s="121">
        <v>3</v>
      </c>
      <c r="J12" s="172">
        <f t="shared" si="3"/>
        <v>0.23076923076923078</v>
      </c>
      <c r="K12" s="121">
        <v>3</v>
      </c>
      <c r="L12" s="172">
        <f t="shared" si="4"/>
        <v>0.23076923076923078</v>
      </c>
      <c r="M12" s="121">
        <v>3</v>
      </c>
      <c r="N12" s="172">
        <f t="shared" si="5"/>
        <v>0.23076923076923078</v>
      </c>
      <c r="O12" s="172">
        <f t="shared" si="6"/>
        <v>0.42450142450142453</v>
      </c>
    </row>
    <row r="13" spans="1:15" s="69" customFormat="1" ht="24.95" customHeight="1">
      <c r="A13" s="111">
        <v>8</v>
      </c>
      <c r="B13" s="113" t="s">
        <v>260</v>
      </c>
      <c r="C13" s="121">
        <v>0</v>
      </c>
      <c r="D13" s="172">
        <f t="shared" si="0"/>
        <v>0</v>
      </c>
      <c r="E13" s="121">
        <v>0</v>
      </c>
      <c r="F13" s="172">
        <f t="shared" si="1"/>
        <v>0</v>
      </c>
      <c r="G13" s="121">
        <v>0</v>
      </c>
      <c r="H13" s="172">
        <f t="shared" si="2"/>
        <v>0</v>
      </c>
      <c r="I13" s="121">
        <v>0</v>
      </c>
      <c r="J13" s="172">
        <f t="shared" si="3"/>
        <v>0</v>
      </c>
      <c r="K13" s="121">
        <v>0</v>
      </c>
      <c r="L13" s="172">
        <f t="shared" si="4"/>
        <v>0</v>
      </c>
      <c r="M13" s="121">
        <v>0</v>
      </c>
      <c r="N13" s="172">
        <f t="shared" si="5"/>
        <v>0</v>
      </c>
      <c r="O13" s="172">
        <f t="shared" si="6"/>
        <v>0</v>
      </c>
    </row>
    <row r="14" spans="1:15" s="69" customFormat="1" ht="24.95" customHeight="1">
      <c r="A14" s="111">
        <v>9</v>
      </c>
      <c r="B14" s="113" t="s">
        <v>261</v>
      </c>
      <c r="C14" s="121">
        <v>3</v>
      </c>
      <c r="D14" s="172">
        <f t="shared" si="0"/>
        <v>0.23076923076923078</v>
      </c>
      <c r="E14" s="121">
        <v>3</v>
      </c>
      <c r="F14" s="172">
        <f t="shared" si="1"/>
        <v>0.33333333333333331</v>
      </c>
      <c r="G14" s="121">
        <v>3</v>
      </c>
      <c r="H14" s="172">
        <f t="shared" si="2"/>
        <v>0.23076923076923078</v>
      </c>
      <c r="I14" s="121">
        <v>0</v>
      </c>
      <c r="J14" s="172">
        <f t="shared" si="3"/>
        <v>0</v>
      </c>
      <c r="K14" s="121">
        <v>0</v>
      </c>
      <c r="L14" s="172">
        <f t="shared" si="4"/>
        <v>0</v>
      </c>
      <c r="M14" s="121">
        <v>0</v>
      </c>
      <c r="N14" s="172">
        <f t="shared" si="5"/>
        <v>0</v>
      </c>
      <c r="O14" s="172">
        <f t="shared" si="6"/>
        <v>0.13247863247863248</v>
      </c>
    </row>
    <row r="15" spans="1:15" s="69" customFormat="1" ht="24.95" customHeight="1">
      <c r="A15" s="111">
        <v>10</v>
      </c>
      <c r="B15" s="113" t="s">
        <v>262</v>
      </c>
      <c r="C15" s="121">
        <v>3</v>
      </c>
      <c r="D15" s="172">
        <f t="shared" si="0"/>
        <v>0.23076923076923078</v>
      </c>
      <c r="E15" s="121">
        <v>3</v>
      </c>
      <c r="F15" s="172">
        <f t="shared" si="1"/>
        <v>0.33333333333333331</v>
      </c>
      <c r="G15" s="121">
        <v>3</v>
      </c>
      <c r="H15" s="172">
        <f t="shared" si="2"/>
        <v>0.23076923076923078</v>
      </c>
      <c r="I15" s="121">
        <v>4</v>
      </c>
      <c r="J15" s="172">
        <f t="shared" si="3"/>
        <v>0.30769230769230771</v>
      </c>
      <c r="K15" s="121">
        <v>4</v>
      </c>
      <c r="L15" s="172">
        <f t="shared" si="4"/>
        <v>0.30769230769230771</v>
      </c>
      <c r="M15" s="121">
        <v>4</v>
      </c>
      <c r="N15" s="172">
        <f t="shared" si="5"/>
        <v>0.30769230769230771</v>
      </c>
      <c r="O15" s="172">
        <f t="shared" si="6"/>
        <v>0.28632478632478636</v>
      </c>
    </row>
    <row r="16" spans="1:15" s="69" customFormat="1" ht="24.95" customHeight="1">
      <c r="A16" s="111">
        <v>11</v>
      </c>
      <c r="B16" s="113" t="s">
        <v>263</v>
      </c>
      <c r="C16" s="121">
        <v>8</v>
      </c>
      <c r="D16" s="172">
        <f t="shared" si="0"/>
        <v>0.61538461538461542</v>
      </c>
      <c r="E16" s="121">
        <v>8</v>
      </c>
      <c r="F16" s="172">
        <f t="shared" si="1"/>
        <v>0.88888888888888884</v>
      </c>
      <c r="G16" s="121">
        <v>8</v>
      </c>
      <c r="H16" s="172">
        <f t="shared" si="2"/>
        <v>0.61538461538461542</v>
      </c>
      <c r="I16" s="121">
        <v>2</v>
      </c>
      <c r="J16" s="172">
        <f t="shared" si="3"/>
        <v>0.15384615384615385</v>
      </c>
      <c r="K16" s="121">
        <v>2</v>
      </c>
      <c r="L16" s="172">
        <f t="shared" si="4"/>
        <v>0.15384615384615385</v>
      </c>
      <c r="M16" s="121">
        <v>2</v>
      </c>
      <c r="N16" s="172">
        <f t="shared" si="5"/>
        <v>0.15384615384615385</v>
      </c>
      <c r="O16" s="172">
        <f t="shared" si="6"/>
        <v>0.43019943019943013</v>
      </c>
    </row>
    <row r="17" spans="1:15" s="69" customFormat="1" ht="24.95" customHeight="1">
      <c r="A17" s="111">
        <v>12</v>
      </c>
      <c r="B17" s="113" t="s">
        <v>264</v>
      </c>
      <c r="C17" s="121">
        <v>10</v>
      </c>
      <c r="D17" s="172">
        <f t="shared" si="0"/>
        <v>0.76923076923076927</v>
      </c>
      <c r="E17" s="121">
        <v>7</v>
      </c>
      <c r="F17" s="172">
        <f t="shared" si="1"/>
        <v>0.77777777777777779</v>
      </c>
      <c r="G17" s="121">
        <v>10</v>
      </c>
      <c r="H17" s="172">
        <f t="shared" si="2"/>
        <v>0.76923076923076927</v>
      </c>
      <c r="I17" s="121">
        <v>8</v>
      </c>
      <c r="J17" s="172">
        <f t="shared" si="3"/>
        <v>0.61538461538461542</v>
      </c>
      <c r="K17" s="121">
        <v>8</v>
      </c>
      <c r="L17" s="172">
        <f t="shared" si="4"/>
        <v>0.61538461538461542</v>
      </c>
      <c r="M17" s="121">
        <v>8</v>
      </c>
      <c r="N17" s="172">
        <f t="shared" si="5"/>
        <v>0.61538461538461542</v>
      </c>
      <c r="O17" s="172">
        <f t="shared" si="6"/>
        <v>0.69373219373219375</v>
      </c>
    </row>
    <row r="18" spans="1:15" s="69" customFormat="1" ht="24.95" customHeight="1">
      <c r="A18" s="111">
        <v>13</v>
      </c>
      <c r="B18" s="113" t="s">
        <v>265</v>
      </c>
      <c r="C18" s="121">
        <v>2</v>
      </c>
      <c r="D18" s="172">
        <f t="shared" si="0"/>
        <v>0.15384615384615385</v>
      </c>
      <c r="E18" s="121">
        <v>2</v>
      </c>
      <c r="F18" s="172">
        <f t="shared" si="1"/>
        <v>0.22222222222222221</v>
      </c>
      <c r="G18" s="121">
        <v>2</v>
      </c>
      <c r="H18" s="172">
        <f t="shared" si="2"/>
        <v>0.15384615384615385</v>
      </c>
      <c r="I18" s="121">
        <v>1</v>
      </c>
      <c r="J18" s="172">
        <f t="shared" si="3"/>
        <v>7.6923076923076927E-2</v>
      </c>
      <c r="K18" s="121">
        <v>1</v>
      </c>
      <c r="L18" s="172">
        <f t="shared" si="4"/>
        <v>7.6923076923076927E-2</v>
      </c>
      <c r="M18" s="121">
        <v>1</v>
      </c>
      <c r="N18" s="172">
        <f t="shared" si="5"/>
        <v>7.6923076923076927E-2</v>
      </c>
      <c r="O18" s="172">
        <f t="shared" si="6"/>
        <v>0.12678062678062677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4"/>
  <sheetViews>
    <sheetView topLeftCell="A61" workbookViewId="0">
      <selection activeCell="P5" sqref="P5"/>
    </sheetView>
  </sheetViews>
  <sheetFormatPr defaultRowHeight="24.95" customHeight="1"/>
  <cols>
    <col min="1" max="1" width="6.42578125" style="15" bestFit="1" customWidth="1"/>
    <col min="2" max="2" width="26.28515625" style="14" bestFit="1" customWidth="1"/>
    <col min="3" max="3" width="8.28515625" style="16" customWidth="1"/>
    <col min="4" max="16384" width="9.140625" style="5"/>
  </cols>
  <sheetData>
    <row r="1" spans="1:15" s="11" customFormat="1" ht="24.95" customHeight="1">
      <c r="A1" s="193" t="s">
        <v>664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5" s="11" customFormat="1" ht="21">
      <c r="A2" s="31"/>
      <c r="B2" s="33" t="s">
        <v>154</v>
      </c>
      <c r="C2" s="202" t="s">
        <v>266</v>
      </c>
      <c r="D2" s="202"/>
      <c r="E2" s="202" t="s">
        <v>687</v>
      </c>
      <c r="F2" s="202"/>
      <c r="G2" s="202" t="s">
        <v>689</v>
      </c>
      <c r="H2" s="202"/>
      <c r="I2" s="202" t="s">
        <v>691</v>
      </c>
      <c r="J2" s="202"/>
      <c r="K2" s="202" t="s">
        <v>692</v>
      </c>
      <c r="L2" s="202"/>
      <c r="M2" s="203" t="s">
        <v>694</v>
      </c>
      <c r="N2" s="204"/>
      <c r="O2" s="49"/>
    </row>
    <row r="3" spans="1:15" s="11" customFormat="1" ht="24.95" customHeight="1">
      <c r="A3" s="31"/>
      <c r="B3" s="33" t="s">
        <v>657</v>
      </c>
      <c r="C3" s="189" t="s">
        <v>656</v>
      </c>
      <c r="D3" s="36" t="s">
        <v>155</v>
      </c>
      <c r="E3" s="84" t="s">
        <v>656</v>
      </c>
      <c r="F3" s="36" t="s">
        <v>155</v>
      </c>
      <c r="G3" s="84" t="s">
        <v>656</v>
      </c>
      <c r="H3" s="36" t="s">
        <v>155</v>
      </c>
      <c r="I3" s="84" t="s">
        <v>656</v>
      </c>
      <c r="J3" s="36" t="s">
        <v>155</v>
      </c>
      <c r="K3" s="84" t="s">
        <v>656</v>
      </c>
      <c r="L3" s="37" t="s">
        <v>155</v>
      </c>
      <c r="M3" s="84" t="s">
        <v>656</v>
      </c>
      <c r="N3" s="3" t="s">
        <v>155</v>
      </c>
      <c r="O3" s="49"/>
    </row>
    <row r="4" spans="1:15" s="11" customFormat="1" ht="24.95" customHeight="1">
      <c r="A4" s="50"/>
      <c r="B4" s="61" t="s">
        <v>156</v>
      </c>
      <c r="C4" s="26">
        <v>14</v>
      </c>
      <c r="D4" s="51"/>
      <c r="E4" s="26">
        <v>13</v>
      </c>
      <c r="F4" s="51"/>
      <c r="G4" s="26">
        <v>13</v>
      </c>
      <c r="H4" s="51"/>
      <c r="I4" s="26">
        <v>13</v>
      </c>
      <c r="J4" s="52"/>
      <c r="K4" s="176">
        <v>13</v>
      </c>
      <c r="L4" s="53"/>
      <c r="M4" s="26">
        <v>9</v>
      </c>
      <c r="N4" s="54"/>
      <c r="O4" s="25" t="s">
        <v>157</v>
      </c>
    </row>
    <row r="5" spans="1:15" s="56" customFormat="1" ht="19.5" customHeight="1">
      <c r="A5" s="13" t="s">
        <v>158</v>
      </c>
      <c r="B5" s="12" t="s">
        <v>143</v>
      </c>
      <c r="C5" s="169"/>
      <c r="D5" s="55"/>
      <c r="E5" s="173"/>
      <c r="F5" s="55"/>
      <c r="G5" s="173"/>
      <c r="H5" s="55"/>
      <c r="I5" s="173"/>
      <c r="J5" s="55"/>
      <c r="K5" s="180"/>
      <c r="L5" s="55"/>
      <c r="M5" s="169"/>
      <c r="N5" s="55"/>
      <c r="O5" s="55"/>
    </row>
    <row r="6" spans="1:15" s="11" customFormat="1" ht="21.95" customHeight="1">
      <c r="A6" s="114">
        <v>1</v>
      </c>
      <c r="B6" s="116" t="s">
        <v>159</v>
      </c>
      <c r="C6" s="114">
        <v>0</v>
      </c>
      <c r="D6" s="171">
        <f>C6/14</f>
        <v>0</v>
      </c>
      <c r="E6" s="114">
        <v>0</v>
      </c>
      <c r="F6" s="171">
        <f>E6/13</f>
        <v>0</v>
      </c>
      <c r="G6" s="114">
        <v>0</v>
      </c>
      <c r="H6" s="171">
        <f>G6/13</f>
        <v>0</v>
      </c>
      <c r="I6" s="114">
        <v>0</v>
      </c>
      <c r="J6" s="171">
        <f>I6/13</f>
        <v>0</v>
      </c>
      <c r="K6" s="179">
        <v>0</v>
      </c>
      <c r="L6" s="171">
        <f>K6/13</f>
        <v>0</v>
      </c>
      <c r="M6" s="114">
        <v>0</v>
      </c>
      <c r="N6" s="171">
        <f>M6/9</f>
        <v>0</v>
      </c>
      <c r="O6" s="171">
        <f>SUM(D6+F6+H6+J6+L6+N6)/6</f>
        <v>0</v>
      </c>
    </row>
    <row r="7" spans="1:15" s="11" customFormat="1" ht="21.95" customHeight="1">
      <c r="A7" s="114">
        <v>2</v>
      </c>
      <c r="B7" s="116" t="s">
        <v>160</v>
      </c>
      <c r="C7" s="114">
        <v>8</v>
      </c>
      <c r="D7" s="171">
        <f t="shared" ref="D7:D70" si="0">C7/14</f>
        <v>0.5714285714285714</v>
      </c>
      <c r="E7" s="114">
        <v>8</v>
      </c>
      <c r="F7" s="171">
        <f t="shared" ref="F7:F70" si="1">E7/13</f>
        <v>0.61538461538461542</v>
      </c>
      <c r="G7" s="114">
        <v>8</v>
      </c>
      <c r="H7" s="171">
        <f t="shared" ref="H7:H70" si="2">G7/13</f>
        <v>0.61538461538461542</v>
      </c>
      <c r="I7" s="114">
        <v>6</v>
      </c>
      <c r="J7" s="171">
        <f t="shared" ref="J7:J70" si="3">I7/13</f>
        <v>0.46153846153846156</v>
      </c>
      <c r="K7" s="179">
        <v>7</v>
      </c>
      <c r="L7" s="171">
        <f t="shared" ref="L7:L70" si="4">K7/13</f>
        <v>0.53846153846153844</v>
      </c>
      <c r="M7" s="114">
        <v>8</v>
      </c>
      <c r="N7" s="171">
        <f t="shared" ref="N7:N70" si="5">M7/9</f>
        <v>0.88888888888888884</v>
      </c>
      <c r="O7" s="171">
        <f t="shared" ref="O7:O70" si="6">SUM(D7+F7+H7+J7+L7+N7)/6</f>
        <v>0.61518111518111518</v>
      </c>
    </row>
    <row r="8" spans="1:15" s="11" customFormat="1" ht="21.95" customHeight="1">
      <c r="A8" s="114">
        <v>3</v>
      </c>
      <c r="B8" s="116" t="s">
        <v>161</v>
      </c>
      <c r="C8" s="114">
        <v>7</v>
      </c>
      <c r="D8" s="171">
        <f t="shared" si="0"/>
        <v>0.5</v>
      </c>
      <c r="E8" s="114">
        <v>7</v>
      </c>
      <c r="F8" s="171">
        <f t="shared" si="1"/>
        <v>0.53846153846153844</v>
      </c>
      <c r="G8" s="114">
        <v>7</v>
      </c>
      <c r="H8" s="171">
        <f t="shared" si="2"/>
        <v>0.53846153846153844</v>
      </c>
      <c r="I8" s="114">
        <v>7</v>
      </c>
      <c r="J8" s="171">
        <f t="shared" si="3"/>
        <v>0.53846153846153844</v>
      </c>
      <c r="K8" s="179">
        <v>8</v>
      </c>
      <c r="L8" s="171">
        <f t="shared" si="4"/>
        <v>0.61538461538461542</v>
      </c>
      <c r="M8" s="114">
        <v>7</v>
      </c>
      <c r="N8" s="171">
        <f t="shared" si="5"/>
        <v>0.77777777777777779</v>
      </c>
      <c r="O8" s="171">
        <f t="shared" si="6"/>
        <v>0.58475783475783472</v>
      </c>
    </row>
    <row r="9" spans="1:15" s="11" customFormat="1" ht="21.95" customHeight="1">
      <c r="A9" s="114">
        <v>4</v>
      </c>
      <c r="B9" s="116" t="s">
        <v>162</v>
      </c>
      <c r="C9" s="114">
        <v>8</v>
      </c>
      <c r="D9" s="171">
        <f t="shared" si="0"/>
        <v>0.5714285714285714</v>
      </c>
      <c r="E9" s="114">
        <v>8</v>
      </c>
      <c r="F9" s="171">
        <f t="shared" si="1"/>
        <v>0.61538461538461542</v>
      </c>
      <c r="G9" s="114">
        <v>8</v>
      </c>
      <c r="H9" s="171">
        <f t="shared" si="2"/>
        <v>0.61538461538461542</v>
      </c>
      <c r="I9" s="114">
        <v>6</v>
      </c>
      <c r="J9" s="171">
        <f t="shared" si="3"/>
        <v>0.46153846153846156</v>
      </c>
      <c r="K9" s="179">
        <v>7</v>
      </c>
      <c r="L9" s="171">
        <f t="shared" si="4"/>
        <v>0.53846153846153844</v>
      </c>
      <c r="M9" s="114">
        <v>5</v>
      </c>
      <c r="N9" s="171">
        <f t="shared" si="5"/>
        <v>0.55555555555555558</v>
      </c>
      <c r="O9" s="171">
        <f t="shared" si="6"/>
        <v>0.5596255596255596</v>
      </c>
    </row>
    <row r="10" spans="1:15" s="11" customFormat="1" ht="21.95" customHeight="1">
      <c r="A10" s="114">
        <v>5</v>
      </c>
      <c r="B10" s="116" t="s">
        <v>163</v>
      </c>
      <c r="C10" s="114">
        <v>6</v>
      </c>
      <c r="D10" s="171">
        <f t="shared" si="0"/>
        <v>0.42857142857142855</v>
      </c>
      <c r="E10" s="114">
        <v>6</v>
      </c>
      <c r="F10" s="171">
        <f t="shared" si="1"/>
        <v>0.46153846153846156</v>
      </c>
      <c r="G10" s="114">
        <v>6</v>
      </c>
      <c r="H10" s="171">
        <f t="shared" si="2"/>
        <v>0.46153846153846156</v>
      </c>
      <c r="I10" s="114">
        <v>5</v>
      </c>
      <c r="J10" s="171">
        <f t="shared" si="3"/>
        <v>0.38461538461538464</v>
      </c>
      <c r="K10" s="179">
        <v>5</v>
      </c>
      <c r="L10" s="171">
        <f t="shared" si="4"/>
        <v>0.38461538461538464</v>
      </c>
      <c r="M10" s="114">
        <v>6</v>
      </c>
      <c r="N10" s="171">
        <f t="shared" si="5"/>
        <v>0.66666666666666663</v>
      </c>
      <c r="O10" s="171">
        <f t="shared" si="6"/>
        <v>0.46459096459096455</v>
      </c>
    </row>
    <row r="11" spans="1:15" s="11" customFormat="1" ht="21.95" customHeight="1">
      <c r="A11" s="114">
        <v>6</v>
      </c>
      <c r="B11" s="116" t="s">
        <v>164</v>
      </c>
      <c r="C11" s="114">
        <v>7</v>
      </c>
      <c r="D11" s="171">
        <f t="shared" si="0"/>
        <v>0.5</v>
      </c>
      <c r="E11" s="114">
        <v>7</v>
      </c>
      <c r="F11" s="171">
        <f t="shared" si="1"/>
        <v>0.53846153846153844</v>
      </c>
      <c r="G11" s="114">
        <v>7</v>
      </c>
      <c r="H11" s="171">
        <f t="shared" si="2"/>
        <v>0.53846153846153844</v>
      </c>
      <c r="I11" s="114">
        <v>6</v>
      </c>
      <c r="J11" s="171">
        <f t="shared" si="3"/>
        <v>0.46153846153846156</v>
      </c>
      <c r="K11" s="179">
        <v>7</v>
      </c>
      <c r="L11" s="171">
        <f t="shared" si="4"/>
        <v>0.53846153846153844</v>
      </c>
      <c r="M11" s="114">
        <v>6</v>
      </c>
      <c r="N11" s="171">
        <f t="shared" si="5"/>
        <v>0.66666666666666663</v>
      </c>
      <c r="O11" s="171">
        <f t="shared" si="6"/>
        <v>0.54059829059829057</v>
      </c>
    </row>
    <row r="12" spans="1:15" s="11" customFormat="1" ht="21.95" customHeight="1">
      <c r="A12" s="114">
        <v>7</v>
      </c>
      <c r="B12" s="116" t="s">
        <v>165</v>
      </c>
      <c r="C12" s="114">
        <v>8</v>
      </c>
      <c r="D12" s="171">
        <f t="shared" si="0"/>
        <v>0.5714285714285714</v>
      </c>
      <c r="E12" s="114">
        <v>8</v>
      </c>
      <c r="F12" s="171">
        <f t="shared" si="1"/>
        <v>0.61538461538461542</v>
      </c>
      <c r="G12" s="114">
        <v>8</v>
      </c>
      <c r="H12" s="171">
        <f t="shared" si="2"/>
        <v>0.61538461538461542</v>
      </c>
      <c r="I12" s="114">
        <v>6</v>
      </c>
      <c r="J12" s="171">
        <f t="shared" si="3"/>
        <v>0.46153846153846156</v>
      </c>
      <c r="K12" s="179">
        <v>6</v>
      </c>
      <c r="L12" s="171">
        <f t="shared" si="4"/>
        <v>0.46153846153846156</v>
      </c>
      <c r="M12" s="114">
        <v>8</v>
      </c>
      <c r="N12" s="171">
        <f t="shared" si="5"/>
        <v>0.88888888888888884</v>
      </c>
      <c r="O12" s="171">
        <f t="shared" si="6"/>
        <v>0.6023606023606024</v>
      </c>
    </row>
    <row r="13" spans="1:15" s="11" customFormat="1" ht="21.95" customHeight="1">
      <c r="A13" s="114">
        <v>8</v>
      </c>
      <c r="B13" s="116" t="s">
        <v>166</v>
      </c>
      <c r="C13" s="114">
        <v>3</v>
      </c>
      <c r="D13" s="171">
        <f t="shared" si="0"/>
        <v>0.21428571428571427</v>
      </c>
      <c r="E13" s="114">
        <v>3</v>
      </c>
      <c r="F13" s="171">
        <f t="shared" si="1"/>
        <v>0.23076923076923078</v>
      </c>
      <c r="G13" s="114">
        <v>4</v>
      </c>
      <c r="H13" s="171">
        <f t="shared" si="2"/>
        <v>0.30769230769230771</v>
      </c>
      <c r="I13" s="114">
        <v>4</v>
      </c>
      <c r="J13" s="171">
        <f t="shared" si="3"/>
        <v>0.30769230769230771</v>
      </c>
      <c r="K13" s="179">
        <v>3</v>
      </c>
      <c r="L13" s="171">
        <f t="shared" si="4"/>
        <v>0.23076923076923078</v>
      </c>
      <c r="M13" s="114">
        <v>4</v>
      </c>
      <c r="N13" s="171">
        <f t="shared" si="5"/>
        <v>0.44444444444444442</v>
      </c>
      <c r="O13" s="171">
        <f t="shared" si="6"/>
        <v>0.28927553927553928</v>
      </c>
    </row>
    <row r="14" spans="1:15" s="11" customFormat="1" ht="21.95" customHeight="1">
      <c r="A14" s="114">
        <v>9</v>
      </c>
      <c r="B14" s="116" t="s">
        <v>167</v>
      </c>
      <c r="C14" s="114">
        <v>7</v>
      </c>
      <c r="D14" s="171">
        <f t="shared" si="0"/>
        <v>0.5</v>
      </c>
      <c r="E14" s="114">
        <v>7</v>
      </c>
      <c r="F14" s="171">
        <f t="shared" si="1"/>
        <v>0.53846153846153844</v>
      </c>
      <c r="G14" s="114">
        <v>7</v>
      </c>
      <c r="H14" s="171">
        <f t="shared" si="2"/>
        <v>0.53846153846153844</v>
      </c>
      <c r="I14" s="114">
        <v>4</v>
      </c>
      <c r="J14" s="171">
        <f t="shared" si="3"/>
        <v>0.30769230769230771</v>
      </c>
      <c r="K14" s="179">
        <v>4</v>
      </c>
      <c r="L14" s="171">
        <f t="shared" si="4"/>
        <v>0.30769230769230771</v>
      </c>
      <c r="M14" s="114">
        <v>5</v>
      </c>
      <c r="N14" s="171">
        <f t="shared" si="5"/>
        <v>0.55555555555555558</v>
      </c>
      <c r="O14" s="171">
        <f t="shared" si="6"/>
        <v>0.45797720797720798</v>
      </c>
    </row>
    <row r="15" spans="1:15" s="11" customFormat="1" ht="21.95" customHeight="1">
      <c r="A15" s="114">
        <v>10</v>
      </c>
      <c r="B15" s="116" t="s">
        <v>168</v>
      </c>
      <c r="C15" s="114">
        <v>7</v>
      </c>
      <c r="D15" s="171">
        <f t="shared" si="0"/>
        <v>0.5</v>
      </c>
      <c r="E15" s="114">
        <v>7</v>
      </c>
      <c r="F15" s="171">
        <f t="shared" si="1"/>
        <v>0.53846153846153844</v>
      </c>
      <c r="G15" s="114">
        <v>7</v>
      </c>
      <c r="H15" s="171">
        <f t="shared" si="2"/>
        <v>0.53846153846153844</v>
      </c>
      <c r="I15" s="114">
        <v>5</v>
      </c>
      <c r="J15" s="171">
        <f t="shared" si="3"/>
        <v>0.38461538461538464</v>
      </c>
      <c r="K15" s="179">
        <v>4</v>
      </c>
      <c r="L15" s="171">
        <f t="shared" si="4"/>
        <v>0.30769230769230771</v>
      </c>
      <c r="M15" s="114">
        <v>4</v>
      </c>
      <c r="N15" s="171">
        <f t="shared" si="5"/>
        <v>0.44444444444444442</v>
      </c>
      <c r="O15" s="171">
        <f t="shared" si="6"/>
        <v>0.45227920227920232</v>
      </c>
    </row>
    <row r="16" spans="1:15" s="11" customFormat="1" ht="21.95" customHeight="1">
      <c r="A16" s="114">
        <v>11</v>
      </c>
      <c r="B16" s="116" t="s">
        <v>169</v>
      </c>
      <c r="C16" s="114">
        <v>6</v>
      </c>
      <c r="D16" s="171">
        <f t="shared" si="0"/>
        <v>0.42857142857142855</v>
      </c>
      <c r="E16" s="114">
        <v>6</v>
      </c>
      <c r="F16" s="171">
        <f t="shared" si="1"/>
        <v>0.46153846153846156</v>
      </c>
      <c r="G16" s="114">
        <v>6</v>
      </c>
      <c r="H16" s="171">
        <f t="shared" si="2"/>
        <v>0.46153846153846156</v>
      </c>
      <c r="I16" s="114">
        <v>4</v>
      </c>
      <c r="J16" s="171">
        <f t="shared" si="3"/>
        <v>0.30769230769230771</v>
      </c>
      <c r="K16" s="179">
        <v>4</v>
      </c>
      <c r="L16" s="171">
        <f t="shared" si="4"/>
        <v>0.30769230769230771</v>
      </c>
      <c r="M16" s="114">
        <v>6</v>
      </c>
      <c r="N16" s="171">
        <f t="shared" si="5"/>
        <v>0.66666666666666663</v>
      </c>
      <c r="O16" s="171">
        <f t="shared" si="6"/>
        <v>0.43894993894993894</v>
      </c>
    </row>
    <row r="17" spans="1:15" s="11" customFormat="1" ht="21.95" customHeight="1">
      <c r="A17" s="114">
        <v>12</v>
      </c>
      <c r="B17" s="116" t="s">
        <v>170</v>
      </c>
      <c r="C17" s="114">
        <v>11</v>
      </c>
      <c r="D17" s="171">
        <f t="shared" si="0"/>
        <v>0.7857142857142857</v>
      </c>
      <c r="E17" s="114">
        <v>11</v>
      </c>
      <c r="F17" s="171">
        <f t="shared" si="1"/>
        <v>0.84615384615384615</v>
      </c>
      <c r="G17" s="114">
        <v>11</v>
      </c>
      <c r="H17" s="171">
        <f t="shared" si="2"/>
        <v>0.84615384615384615</v>
      </c>
      <c r="I17" s="114">
        <v>9</v>
      </c>
      <c r="J17" s="171">
        <f t="shared" si="3"/>
        <v>0.69230769230769229</v>
      </c>
      <c r="K17" s="179">
        <v>10</v>
      </c>
      <c r="L17" s="171">
        <f t="shared" si="4"/>
        <v>0.76923076923076927</v>
      </c>
      <c r="M17" s="114">
        <v>8</v>
      </c>
      <c r="N17" s="171">
        <f t="shared" si="5"/>
        <v>0.88888888888888884</v>
      </c>
      <c r="O17" s="171">
        <f t="shared" si="6"/>
        <v>0.80474155474155484</v>
      </c>
    </row>
    <row r="18" spans="1:15" s="11" customFormat="1" ht="21.95" customHeight="1">
      <c r="A18" s="114">
        <v>13</v>
      </c>
      <c r="B18" s="116" t="s">
        <v>171</v>
      </c>
      <c r="C18" s="114">
        <v>7</v>
      </c>
      <c r="D18" s="171">
        <f t="shared" si="0"/>
        <v>0.5</v>
      </c>
      <c r="E18" s="114">
        <v>7</v>
      </c>
      <c r="F18" s="171">
        <f t="shared" si="1"/>
        <v>0.53846153846153844</v>
      </c>
      <c r="G18" s="114">
        <v>7</v>
      </c>
      <c r="H18" s="171">
        <f t="shared" si="2"/>
        <v>0.53846153846153844</v>
      </c>
      <c r="I18" s="114">
        <v>6</v>
      </c>
      <c r="J18" s="171">
        <f t="shared" si="3"/>
        <v>0.46153846153846156</v>
      </c>
      <c r="K18" s="179">
        <v>4</v>
      </c>
      <c r="L18" s="171">
        <f t="shared" si="4"/>
        <v>0.30769230769230771</v>
      </c>
      <c r="M18" s="114">
        <v>5</v>
      </c>
      <c r="N18" s="171">
        <f t="shared" si="5"/>
        <v>0.55555555555555558</v>
      </c>
      <c r="O18" s="171">
        <f t="shared" si="6"/>
        <v>0.48361823361823353</v>
      </c>
    </row>
    <row r="19" spans="1:15" s="11" customFormat="1" ht="21.95" customHeight="1">
      <c r="A19" s="114">
        <v>14</v>
      </c>
      <c r="B19" s="116" t="s">
        <v>172</v>
      </c>
      <c r="C19" s="114">
        <v>8</v>
      </c>
      <c r="D19" s="171">
        <f t="shared" si="0"/>
        <v>0.5714285714285714</v>
      </c>
      <c r="E19" s="114">
        <v>6</v>
      </c>
      <c r="F19" s="171">
        <f t="shared" si="1"/>
        <v>0.46153846153846156</v>
      </c>
      <c r="G19" s="114">
        <v>6</v>
      </c>
      <c r="H19" s="171">
        <f t="shared" si="2"/>
        <v>0.46153846153846156</v>
      </c>
      <c r="I19" s="114">
        <v>6</v>
      </c>
      <c r="J19" s="171">
        <f t="shared" si="3"/>
        <v>0.46153846153846156</v>
      </c>
      <c r="K19" s="179">
        <v>7</v>
      </c>
      <c r="L19" s="171">
        <f t="shared" si="4"/>
        <v>0.53846153846153844</v>
      </c>
      <c r="M19" s="114">
        <v>7</v>
      </c>
      <c r="N19" s="171">
        <f t="shared" si="5"/>
        <v>0.77777777777777779</v>
      </c>
      <c r="O19" s="171">
        <f t="shared" si="6"/>
        <v>0.54538054538054537</v>
      </c>
    </row>
    <row r="20" spans="1:15" s="11" customFormat="1" ht="21.95" customHeight="1">
      <c r="A20" s="114">
        <v>15</v>
      </c>
      <c r="B20" s="116" t="s">
        <v>173</v>
      </c>
      <c r="C20" s="114">
        <v>9</v>
      </c>
      <c r="D20" s="171">
        <f t="shared" si="0"/>
        <v>0.6428571428571429</v>
      </c>
      <c r="E20" s="114">
        <v>9</v>
      </c>
      <c r="F20" s="171">
        <f t="shared" si="1"/>
        <v>0.69230769230769229</v>
      </c>
      <c r="G20" s="114">
        <v>9</v>
      </c>
      <c r="H20" s="171">
        <f t="shared" si="2"/>
        <v>0.69230769230769229</v>
      </c>
      <c r="I20" s="114">
        <v>7</v>
      </c>
      <c r="J20" s="171">
        <f t="shared" si="3"/>
        <v>0.53846153846153844</v>
      </c>
      <c r="K20" s="179">
        <v>8</v>
      </c>
      <c r="L20" s="171">
        <f t="shared" si="4"/>
        <v>0.61538461538461542</v>
      </c>
      <c r="M20" s="114">
        <v>5</v>
      </c>
      <c r="N20" s="171">
        <f t="shared" si="5"/>
        <v>0.55555555555555558</v>
      </c>
      <c r="O20" s="171">
        <f t="shared" si="6"/>
        <v>0.62281237281237278</v>
      </c>
    </row>
    <row r="21" spans="1:15" s="11" customFormat="1" ht="21.95" customHeight="1">
      <c r="A21" s="114">
        <v>16</v>
      </c>
      <c r="B21" s="116" t="s">
        <v>174</v>
      </c>
      <c r="C21" s="114">
        <v>12</v>
      </c>
      <c r="D21" s="171">
        <f t="shared" si="0"/>
        <v>0.8571428571428571</v>
      </c>
      <c r="E21" s="114">
        <v>12</v>
      </c>
      <c r="F21" s="171">
        <f t="shared" si="1"/>
        <v>0.92307692307692313</v>
      </c>
      <c r="G21" s="114">
        <v>12</v>
      </c>
      <c r="H21" s="171">
        <f t="shared" si="2"/>
        <v>0.92307692307692313</v>
      </c>
      <c r="I21" s="114">
        <v>9</v>
      </c>
      <c r="J21" s="171">
        <f t="shared" si="3"/>
        <v>0.69230769230769229</v>
      </c>
      <c r="K21" s="179">
        <v>9</v>
      </c>
      <c r="L21" s="171">
        <f t="shared" si="4"/>
        <v>0.69230769230769229</v>
      </c>
      <c r="M21" s="114">
        <v>7</v>
      </c>
      <c r="N21" s="171">
        <f t="shared" si="5"/>
        <v>0.77777777777777779</v>
      </c>
      <c r="O21" s="171">
        <f t="shared" si="6"/>
        <v>0.81094831094831099</v>
      </c>
    </row>
    <row r="22" spans="1:15" s="11" customFormat="1" ht="21.95" customHeight="1">
      <c r="A22" s="114">
        <v>17</v>
      </c>
      <c r="B22" s="116" t="s">
        <v>175</v>
      </c>
      <c r="C22" s="114">
        <v>11</v>
      </c>
      <c r="D22" s="171">
        <f t="shared" si="0"/>
        <v>0.7857142857142857</v>
      </c>
      <c r="E22" s="114">
        <v>11</v>
      </c>
      <c r="F22" s="171">
        <f t="shared" si="1"/>
        <v>0.84615384615384615</v>
      </c>
      <c r="G22" s="114">
        <v>11</v>
      </c>
      <c r="H22" s="171">
        <f t="shared" si="2"/>
        <v>0.84615384615384615</v>
      </c>
      <c r="I22" s="114">
        <v>9</v>
      </c>
      <c r="J22" s="171">
        <f t="shared" si="3"/>
        <v>0.69230769230769229</v>
      </c>
      <c r="K22" s="179">
        <v>7</v>
      </c>
      <c r="L22" s="171">
        <f t="shared" si="4"/>
        <v>0.53846153846153844</v>
      </c>
      <c r="M22" s="114">
        <v>4</v>
      </c>
      <c r="N22" s="171">
        <f t="shared" si="5"/>
        <v>0.44444444444444442</v>
      </c>
      <c r="O22" s="171">
        <f t="shared" si="6"/>
        <v>0.69220594220594223</v>
      </c>
    </row>
    <row r="23" spans="1:15" s="11" customFormat="1" ht="21.95" customHeight="1">
      <c r="A23" s="114">
        <v>18</v>
      </c>
      <c r="B23" s="116" t="s">
        <v>176</v>
      </c>
      <c r="C23" s="114">
        <v>2</v>
      </c>
      <c r="D23" s="171">
        <f t="shared" si="0"/>
        <v>0.14285714285714285</v>
      </c>
      <c r="E23" s="114">
        <v>2</v>
      </c>
      <c r="F23" s="171">
        <f t="shared" si="1"/>
        <v>0.15384615384615385</v>
      </c>
      <c r="G23" s="114">
        <v>2</v>
      </c>
      <c r="H23" s="171">
        <f t="shared" si="2"/>
        <v>0.15384615384615385</v>
      </c>
      <c r="I23" s="114">
        <v>3</v>
      </c>
      <c r="J23" s="171">
        <f t="shared" si="3"/>
        <v>0.23076923076923078</v>
      </c>
      <c r="K23" s="179">
        <v>0</v>
      </c>
      <c r="L23" s="171">
        <f t="shared" si="4"/>
        <v>0</v>
      </c>
      <c r="M23" s="114">
        <v>2</v>
      </c>
      <c r="N23" s="171">
        <f t="shared" si="5"/>
        <v>0.22222222222222221</v>
      </c>
      <c r="O23" s="171">
        <f t="shared" si="6"/>
        <v>0.1505901505901506</v>
      </c>
    </row>
    <row r="24" spans="1:15" s="11" customFormat="1" ht="21.95" customHeight="1">
      <c r="A24" s="114">
        <v>19</v>
      </c>
      <c r="B24" s="116" t="s">
        <v>177</v>
      </c>
      <c r="C24" s="114">
        <v>3</v>
      </c>
      <c r="D24" s="171">
        <f t="shared" si="0"/>
        <v>0.21428571428571427</v>
      </c>
      <c r="E24" s="114">
        <v>3</v>
      </c>
      <c r="F24" s="171">
        <f t="shared" si="1"/>
        <v>0.23076923076923078</v>
      </c>
      <c r="G24" s="114">
        <v>3</v>
      </c>
      <c r="H24" s="171">
        <f t="shared" si="2"/>
        <v>0.23076923076923078</v>
      </c>
      <c r="I24" s="114">
        <v>2</v>
      </c>
      <c r="J24" s="171">
        <f t="shared" si="3"/>
        <v>0.15384615384615385</v>
      </c>
      <c r="K24" s="179">
        <v>1</v>
      </c>
      <c r="L24" s="171">
        <f t="shared" si="4"/>
        <v>7.6923076923076927E-2</v>
      </c>
      <c r="M24" s="114">
        <v>2</v>
      </c>
      <c r="N24" s="171">
        <f t="shared" si="5"/>
        <v>0.22222222222222221</v>
      </c>
      <c r="O24" s="171">
        <f t="shared" si="6"/>
        <v>0.18813593813593812</v>
      </c>
    </row>
    <row r="25" spans="1:15" s="58" customFormat="1" ht="21.95" customHeight="1">
      <c r="A25" s="114">
        <v>20</v>
      </c>
      <c r="B25" s="116" t="s">
        <v>178</v>
      </c>
      <c r="C25" s="157">
        <v>2</v>
      </c>
      <c r="D25" s="171">
        <f t="shared" si="0"/>
        <v>0.14285714285714285</v>
      </c>
      <c r="E25" s="157">
        <v>2</v>
      </c>
      <c r="F25" s="171">
        <f t="shared" si="1"/>
        <v>0.15384615384615385</v>
      </c>
      <c r="G25" s="157">
        <v>2</v>
      </c>
      <c r="H25" s="171">
        <f t="shared" si="2"/>
        <v>0.15384615384615385</v>
      </c>
      <c r="I25" s="157">
        <v>2</v>
      </c>
      <c r="J25" s="171">
        <f t="shared" si="3"/>
        <v>0.15384615384615385</v>
      </c>
      <c r="K25" s="177">
        <v>1</v>
      </c>
      <c r="L25" s="171">
        <f t="shared" si="4"/>
        <v>7.6923076923076927E-2</v>
      </c>
      <c r="M25" s="157">
        <v>2</v>
      </c>
      <c r="N25" s="171">
        <f t="shared" si="5"/>
        <v>0.22222222222222221</v>
      </c>
      <c r="O25" s="171">
        <f t="shared" si="6"/>
        <v>0.1505901505901506</v>
      </c>
    </row>
    <row r="26" spans="1:15" s="58" customFormat="1" ht="21.95" customHeight="1">
      <c r="A26" s="114">
        <v>21</v>
      </c>
      <c r="B26" s="116" t="s">
        <v>179</v>
      </c>
      <c r="C26" s="157">
        <v>7</v>
      </c>
      <c r="D26" s="171">
        <f t="shared" si="0"/>
        <v>0.5</v>
      </c>
      <c r="E26" s="157">
        <v>7</v>
      </c>
      <c r="F26" s="171">
        <f t="shared" si="1"/>
        <v>0.53846153846153844</v>
      </c>
      <c r="G26" s="157">
        <v>7</v>
      </c>
      <c r="H26" s="171">
        <f t="shared" si="2"/>
        <v>0.53846153846153844</v>
      </c>
      <c r="I26" s="157">
        <v>5</v>
      </c>
      <c r="J26" s="171">
        <f t="shared" si="3"/>
        <v>0.38461538461538464</v>
      </c>
      <c r="K26" s="177">
        <v>4</v>
      </c>
      <c r="L26" s="171">
        <f t="shared" si="4"/>
        <v>0.30769230769230771</v>
      </c>
      <c r="M26" s="157">
        <v>5</v>
      </c>
      <c r="N26" s="171">
        <f t="shared" si="5"/>
        <v>0.55555555555555558</v>
      </c>
      <c r="O26" s="171">
        <f t="shared" si="6"/>
        <v>0.47079772079772075</v>
      </c>
    </row>
    <row r="27" spans="1:15" s="11" customFormat="1" ht="21.95" customHeight="1">
      <c r="A27" s="114">
        <v>22</v>
      </c>
      <c r="B27" s="116" t="s">
        <v>180</v>
      </c>
      <c r="C27" s="114">
        <v>7</v>
      </c>
      <c r="D27" s="171">
        <f t="shared" si="0"/>
        <v>0.5</v>
      </c>
      <c r="E27" s="114">
        <v>6</v>
      </c>
      <c r="F27" s="171">
        <f t="shared" si="1"/>
        <v>0.46153846153846156</v>
      </c>
      <c r="G27" s="114">
        <v>6</v>
      </c>
      <c r="H27" s="171">
        <f t="shared" si="2"/>
        <v>0.46153846153846156</v>
      </c>
      <c r="I27" s="114">
        <v>5</v>
      </c>
      <c r="J27" s="171">
        <f t="shared" si="3"/>
        <v>0.38461538461538464</v>
      </c>
      <c r="K27" s="179">
        <v>5</v>
      </c>
      <c r="L27" s="171">
        <f t="shared" si="4"/>
        <v>0.38461538461538464</v>
      </c>
      <c r="M27" s="114">
        <v>5</v>
      </c>
      <c r="N27" s="171">
        <f t="shared" si="5"/>
        <v>0.55555555555555558</v>
      </c>
      <c r="O27" s="171">
        <f t="shared" si="6"/>
        <v>0.45797720797720798</v>
      </c>
    </row>
    <row r="28" spans="1:15" s="11" customFormat="1" ht="21.95" customHeight="1">
      <c r="A28" s="114">
        <v>23</v>
      </c>
      <c r="B28" s="116" t="s">
        <v>181</v>
      </c>
      <c r="C28" s="114">
        <v>8</v>
      </c>
      <c r="D28" s="171">
        <f t="shared" si="0"/>
        <v>0.5714285714285714</v>
      </c>
      <c r="E28" s="114">
        <v>6</v>
      </c>
      <c r="F28" s="171">
        <f t="shared" si="1"/>
        <v>0.46153846153846156</v>
      </c>
      <c r="G28" s="114">
        <v>6</v>
      </c>
      <c r="H28" s="171">
        <f t="shared" si="2"/>
        <v>0.46153846153846156</v>
      </c>
      <c r="I28" s="114">
        <v>4</v>
      </c>
      <c r="J28" s="171">
        <f t="shared" si="3"/>
        <v>0.30769230769230771</v>
      </c>
      <c r="K28" s="179">
        <v>5</v>
      </c>
      <c r="L28" s="171">
        <f t="shared" si="4"/>
        <v>0.38461538461538464</v>
      </c>
      <c r="M28" s="114">
        <v>4</v>
      </c>
      <c r="N28" s="171">
        <f t="shared" si="5"/>
        <v>0.44444444444444442</v>
      </c>
      <c r="O28" s="171">
        <f t="shared" si="6"/>
        <v>0.43854293854293863</v>
      </c>
    </row>
    <row r="29" spans="1:15" s="11" customFormat="1" ht="21.95" customHeight="1">
      <c r="A29" s="114">
        <v>24</v>
      </c>
      <c r="B29" s="116" t="s">
        <v>182</v>
      </c>
      <c r="C29" s="114">
        <v>9</v>
      </c>
      <c r="D29" s="171">
        <f t="shared" si="0"/>
        <v>0.6428571428571429</v>
      </c>
      <c r="E29" s="114">
        <v>8</v>
      </c>
      <c r="F29" s="171">
        <f t="shared" si="1"/>
        <v>0.61538461538461542</v>
      </c>
      <c r="G29" s="114">
        <v>8</v>
      </c>
      <c r="H29" s="171">
        <f t="shared" si="2"/>
        <v>0.61538461538461542</v>
      </c>
      <c r="I29" s="114">
        <v>5</v>
      </c>
      <c r="J29" s="171">
        <f t="shared" si="3"/>
        <v>0.38461538461538464</v>
      </c>
      <c r="K29" s="179">
        <v>5</v>
      </c>
      <c r="L29" s="171">
        <f t="shared" si="4"/>
        <v>0.38461538461538464</v>
      </c>
      <c r="M29" s="114">
        <v>6</v>
      </c>
      <c r="N29" s="171">
        <f t="shared" si="5"/>
        <v>0.66666666666666663</v>
      </c>
      <c r="O29" s="171">
        <f t="shared" si="6"/>
        <v>0.55158730158730152</v>
      </c>
    </row>
    <row r="30" spans="1:15" s="11" customFormat="1" ht="21.95" customHeight="1">
      <c r="A30" s="114">
        <v>25</v>
      </c>
      <c r="B30" s="116" t="s">
        <v>183</v>
      </c>
      <c r="C30" s="114">
        <v>4</v>
      </c>
      <c r="D30" s="171">
        <f t="shared" si="0"/>
        <v>0.2857142857142857</v>
      </c>
      <c r="E30" s="114">
        <v>4</v>
      </c>
      <c r="F30" s="171">
        <f t="shared" si="1"/>
        <v>0.30769230769230771</v>
      </c>
      <c r="G30" s="114">
        <v>4</v>
      </c>
      <c r="H30" s="171">
        <f t="shared" si="2"/>
        <v>0.30769230769230771</v>
      </c>
      <c r="I30" s="114">
        <v>3</v>
      </c>
      <c r="J30" s="171">
        <f t="shared" si="3"/>
        <v>0.23076923076923078</v>
      </c>
      <c r="K30" s="179">
        <v>5</v>
      </c>
      <c r="L30" s="171">
        <f t="shared" si="4"/>
        <v>0.38461538461538464</v>
      </c>
      <c r="M30" s="114">
        <v>4</v>
      </c>
      <c r="N30" s="171">
        <f t="shared" si="5"/>
        <v>0.44444444444444442</v>
      </c>
      <c r="O30" s="171">
        <f t="shared" si="6"/>
        <v>0.32682132682132681</v>
      </c>
    </row>
    <row r="31" spans="1:15" s="11" customFormat="1" ht="21.95" customHeight="1">
      <c r="A31" s="114">
        <v>26</v>
      </c>
      <c r="B31" s="116" t="s">
        <v>184</v>
      </c>
      <c r="C31" s="114">
        <v>7</v>
      </c>
      <c r="D31" s="171">
        <f t="shared" si="0"/>
        <v>0.5</v>
      </c>
      <c r="E31" s="114">
        <v>8</v>
      </c>
      <c r="F31" s="171">
        <f t="shared" si="1"/>
        <v>0.61538461538461542</v>
      </c>
      <c r="G31" s="114">
        <v>8</v>
      </c>
      <c r="H31" s="171">
        <f t="shared" si="2"/>
        <v>0.61538461538461542</v>
      </c>
      <c r="I31" s="114">
        <v>6</v>
      </c>
      <c r="J31" s="171">
        <f t="shared" si="3"/>
        <v>0.46153846153846156</v>
      </c>
      <c r="K31" s="179">
        <v>7</v>
      </c>
      <c r="L31" s="171">
        <f t="shared" si="4"/>
        <v>0.53846153846153844</v>
      </c>
      <c r="M31" s="114">
        <v>7</v>
      </c>
      <c r="N31" s="171">
        <f t="shared" si="5"/>
        <v>0.77777777777777779</v>
      </c>
      <c r="O31" s="171">
        <f t="shared" si="6"/>
        <v>0.58475783475783472</v>
      </c>
    </row>
    <row r="32" spans="1:15" s="11" customFormat="1" ht="21.95" customHeight="1">
      <c r="A32" s="114">
        <v>27</v>
      </c>
      <c r="B32" s="116" t="s">
        <v>185</v>
      </c>
      <c r="C32" s="114">
        <v>8</v>
      </c>
      <c r="D32" s="171">
        <f t="shared" si="0"/>
        <v>0.5714285714285714</v>
      </c>
      <c r="E32" s="114">
        <v>7</v>
      </c>
      <c r="F32" s="171">
        <f t="shared" si="1"/>
        <v>0.53846153846153844</v>
      </c>
      <c r="G32" s="114">
        <v>7</v>
      </c>
      <c r="H32" s="171">
        <f t="shared" si="2"/>
        <v>0.53846153846153844</v>
      </c>
      <c r="I32" s="114">
        <v>6</v>
      </c>
      <c r="J32" s="171">
        <f t="shared" si="3"/>
        <v>0.46153846153846156</v>
      </c>
      <c r="K32" s="179">
        <v>7</v>
      </c>
      <c r="L32" s="171">
        <f t="shared" si="4"/>
        <v>0.53846153846153844</v>
      </c>
      <c r="M32" s="114">
        <v>7</v>
      </c>
      <c r="N32" s="171">
        <f t="shared" si="5"/>
        <v>0.77777777777777779</v>
      </c>
      <c r="O32" s="171">
        <f t="shared" si="6"/>
        <v>0.57102157102157103</v>
      </c>
    </row>
    <row r="33" spans="1:15" s="11" customFormat="1" ht="21.95" customHeight="1">
      <c r="A33" s="114">
        <v>28</v>
      </c>
      <c r="B33" s="117" t="s">
        <v>186</v>
      </c>
      <c r="C33" s="114">
        <v>5</v>
      </c>
      <c r="D33" s="171">
        <f t="shared" si="0"/>
        <v>0.35714285714285715</v>
      </c>
      <c r="E33" s="114">
        <v>5</v>
      </c>
      <c r="F33" s="171">
        <f t="shared" si="1"/>
        <v>0.38461538461538464</v>
      </c>
      <c r="G33" s="114">
        <v>5</v>
      </c>
      <c r="H33" s="171">
        <f t="shared" si="2"/>
        <v>0.38461538461538464</v>
      </c>
      <c r="I33" s="114">
        <v>3</v>
      </c>
      <c r="J33" s="171">
        <f t="shared" si="3"/>
        <v>0.23076923076923078</v>
      </c>
      <c r="K33" s="179">
        <v>5</v>
      </c>
      <c r="L33" s="171">
        <f t="shared" si="4"/>
        <v>0.38461538461538464</v>
      </c>
      <c r="M33" s="114">
        <v>7</v>
      </c>
      <c r="N33" s="171">
        <f t="shared" si="5"/>
        <v>0.77777777777777779</v>
      </c>
      <c r="O33" s="171">
        <f t="shared" si="6"/>
        <v>0.41992266992266991</v>
      </c>
    </row>
    <row r="34" spans="1:15" s="11" customFormat="1" ht="21.95" customHeight="1">
      <c r="A34" s="114">
        <v>29</v>
      </c>
      <c r="B34" s="116" t="s">
        <v>187</v>
      </c>
      <c r="C34" s="114">
        <v>8</v>
      </c>
      <c r="D34" s="171">
        <f t="shared" si="0"/>
        <v>0.5714285714285714</v>
      </c>
      <c r="E34" s="114">
        <v>8</v>
      </c>
      <c r="F34" s="171">
        <f t="shared" si="1"/>
        <v>0.61538461538461542</v>
      </c>
      <c r="G34" s="114">
        <v>8</v>
      </c>
      <c r="H34" s="171">
        <f t="shared" si="2"/>
        <v>0.61538461538461542</v>
      </c>
      <c r="I34" s="114">
        <v>7</v>
      </c>
      <c r="J34" s="171">
        <f t="shared" si="3"/>
        <v>0.53846153846153844</v>
      </c>
      <c r="K34" s="179">
        <v>7</v>
      </c>
      <c r="L34" s="171">
        <f t="shared" si="4"/>
        <v>0.53846153846153844</v>
      </c>
      <c r="M34" s="114">
        <v>8</v>
      </c>
      <c r="N34" s="171">
        <f t="shared" si="5"/>
        <v>0.88888888888888884</v>
      </c>
      <c r="O34" s="171">
        <f t="shared" si="6"/>
        <v>0.62800162800162795</v>
      </c>
    </row>
    <row r="35" spans="1:15" s="11" customFormat="1" ht="21.95" customHeight="1">
      <c r="A35" s="114">
        <v>30</v>
      </c>
      <c r="B35" s="116" t="s">
        <v>188</v>
      </c>
      <c r="C35" s="114">
        <v>7</v>
      </c>
      <c r="D35" s="171">
        <f t="shared" si="0"/>
        <v>0.5</v>
      </c>
      <c r="E35" s="114">
        <v>7</v>
      </c>
      <c r="F35" s="171">
        <f t="shared" si="1"/>
        <v>0.53846153846153844</v>
      </c>
      <c r="G35" s="114">
        <v>7</v>
      </c>
      <c r="H35" s="171">
        <f t="shared" si="2"/>
        <v>0.53846153846153844</v>
      </c>
      <c r="I35" s="114">
        <v>5</v>
      </c>
      <c r="J35" s="171">
        <f t="shared" si="3"/>
        <v>0.38461538461538464</v>
      </c>
      <c r="K35" s="179">
        <v>7</v>
      </c>
      <c r="L35" s="171">
        <f t="shared" si="4"/>
        <v>0.53846153846153844</v>
      </c>
      <c r="M35" s="114">
        <v>5</v>
      </c>
      <c r="N35" s="171">
        <f t="shared" si="5"/>
        <v>0.55555555555555558</v>
      </c>
      <c r="O35" s="171">
        <f t="shared" si="6"/>
        <v>0.50925925925925919</v>
      </c>
    </row>
    <row r="36" spans="1:15" s="11" customFormat="1" ht="21.95" customHeight="1">
      <c r="A36" s="114">
        <v>31</v>
      </c>
      <c r="B36" s="116" t="s">
        <v>189</v>
      </c>
      <c r="C36" s="114">
        <v>6</v>
      </c>
      <c r="D36" s="171">
        <f t="shared" si="0"/>
        <v>0.42857142857142855</v>
      </c>
      <c r="E36" s="114">
        <v>6</v>
      </c>
      <c r="F36" s="171">
        <f t="shared" si="1"/>
        <v>0.46153846153846156</v>
      </c>
      <c r="G36" s="114">
        <v>6</v>
      </c>
      <c r="H36" s="171">
        <f t="shared" si="2"/>
        <v>0.46153846153846156</v>
      </c>
      <c r="I36" s="114">
        <v>5</v>
      </c>
      <c r="J36" s="171">
        <f t="shared" si="3"/>
        <v>0.38461538461538464</v>
      </c>
      <c r="K36" s="179">
        <v>5</v>
      </c>
      <c r="L36" s="171">
        <f t="shared" si="4"/>
        <v>0.38461538461538464</v>
      </c>
      <c r="M36" s="114">
        <v>5</v>
      </c>
      <c r="N36" s="171">
        <f t="shared" si="5"/>
        <v>0.55555555555555558</v>
      </c>
      <c r="O36" s="171">
        <f t="shared" si="6"/>
        <v>0.44607244607244612</v>
      </c>
    </row>
    <row r="37" spans="1:15" s="11" customFormat="1" ht="21.95" customHeight="1">
      <c r="A37" s="114">
        <v>32</v>
      </c>
      <c r="B37" s="116" t="s">
        <v>190</v>
      </c>
      <c r="C37" s="114">
        <v>6</v>
      </c>
      <c r="D37" s="171">
        <f t="shared" si="0"/>
        <v>0.42857142857142855</v>
      </c>
      <c r="E37" s="114">
        <v>6</v>
      </c>
      <c r="F37" s="171">
        <f t="shared" si="1"/>
        <v>0.46153846153846156</v>
      </c>
      <c r="G37" s="114">
        <v>6</v>
      </c>
      <c r="H37" s="171">
        <f t="shared" si="2"/>
        <v>0.46153846153846156</v>
      </c>
      <c r="I37" s="114">
        <v>6</v>
      </c>
      <c r="J37" s="171">
        <f t="shared" si="3"/>
        <v>0.46153846153846156</v>
      </c>
      <c r="K37" s="179">
        <v>6</v>
      </c>
      <c r="L37" s="171">
        <f t="shared" si="4"/>
        <v>0.46153846153846156</v>
      </c>
      <c r="M37" s="114">
        <v>5</v>
      </c>
      <c r="N37" s="171">
        <f t="shared" si="5"/>
        <v>0.55555555555555558</v>
      </c>
      <c r="O37" s="171">
        <f t="shared" si="6"/>
        <v>0.47171347171347183</v>
      </c>
    </row>
    <row r="38" spans="1:15" s="11" customFormat="1" ht="21.95" customHeight="1">
      <c r="A38" s="114">
        <v>33</v>
      </c>
      <c r="B38" s="116" t="s">
        <v>191</v>
      </c>
      <c r="C38" s="114">
        <v>6</v>
      </c>
      <c r="D38" s="171">
        <f t="shared" si="0"/>
        <v>0.42857142857142855</v>
      </c>
      <c r="E38" s="114">
        <v>5</v>
      </c>
      <c r="F38" s="171">
        <f t="shared" si="1"/>
        <v>0.38461538461538464</v>
      </c>
      <c r="G38" s="114">
        <v>5</v>
      </c>
      <c r="H38" s="171">
        <f t="shared" si="2"/>
        <v>0.38461538461538464</v>
      </c>
      <c r="I38" s="114">
        <v>2</v>
      </c>
      <c r="J38" s="171">
        <f t="shared" si="3"/>
        <v>0.15384615384615385</v>
      </c>
      <c r="K38" s="179">
        <v>4</v>
      </c>
      <c r="L38" s="171">
        <f t="shared" si="4"/>
        <v>0.30769230769230771</v>
      </c>
      <c r="M38" s="114">
        <v>3</v>
      </c>
      <c r="N38" s="171">
        <f t="shared" si="5"/>
        <v>0.33333333333333331</v>
      </c>
      <c r="O38" s="171">
        <f t="shared" si="6"/>
        <v>0.3321123321123321</v>
      </c>
    </row>
    <row r="39" spans="1:15" s="11" customFormat="1" ht="21.95" customHeight="1">
      <c r="A39" s="114">
        <v>34</v>
      </c>
      <c r="B39" s="116" t="s">
        <v>192</v>
      </c>
      <c r="C39" s="114">
        <v>3</v>
      </c>
      <c r="D39" s="171">
        <f t="shared" si="0"/>
        <v>0.21428571428571427</v>
      </c>
      <c r="E39" s="114">
        <v>3</v>
      </c>
      <c r="F39" s="171">
        <f t="shared" si="1"/>
        <v>0.23076923076923078</v>
      </c>
      <c r="G39" s="114">
        <v>3</v>
      </c>
      <c r="H39" s="171">
        <f t="shared" si="2"/>
        <v>0.23076923076923078</v>
      </c>
      <c r="I39" s="114">
        <v>4</v>
      </c>
      <c r="J39" s="171">
        <f t="shared" si="3"/>
        <v>0.30769230769230771</v>
      </c>
      <c r="K39" s="179">
        <v>3</v>
      </c>
      <c r="L39" s="171">
        <f t="shared" si="4"/>
        <v>0.23076923076923078</v>
      </c>
      <c r="M39" s="114">
        <v>4</v>
      </c>
      <c r="N39" s="171">
        <f t="shared" si="5"/>
        <v>0.44444444444444442</v>
      </c>
      <c r="O39" s="171">
        <f t="shared" si="6"/>
        <v>0.27645502645502645</v>
      </c>
    </row>
    <row r="40" spans="1:15" s="11" customFormat="1" ht="21.95" customHeight="1">
      <c r="A40" s="114">
        <v>35</v>
      </c>
      <c r="B40" s="116" t="s">
        <v>193</v>
      </c>
      <c r="C40" s="114">
        <v>7</v>
      </c>
      <c r="D40" s="171">
        <f t="shared" si="0"/>
        <v>0.5</v>
      </c>
      <c r="E40" s="114">
        <v>7</v>
      </c>
      <c r="F40" s="171">
        <f t="shared" si="1"/>
        <v>0.53846153846153844</v>
      </c>
      <c r="G40" s="114">
        <v>7</v>
      </c>
      <c r="H40" s="171">
        <f t="shared" si="2"/>
        <v>0.53846153846153844</v>
      </c>
      <c r="I40" s="114">
        <v>6</v>
      </c>
      <c r="J40" s="171">
        <f t="shared" si="3"/>
        <v>0.46153846153846156</v>
      </c>
      <c r="K40" s="179">
        <v>5</v>
      </c>
      <c r="L40" s="171">
        <f t="shared" si="4"/>
        <v>0.38461538461538464</v>
      </c>
      <c r="M40" s="114">
        <v>8</v>
      </c>
      <c r="N40" s="171">
        <f t="shared" si="5"/>
        <v>0.88888888888888884</v>
      </c>
      <c r="O40" s="171">
        <f t="shared" si="6"/>
        <v>0.55199430199430199</v>
      </c>
    </row>
    <row r="41" spans="1:15" s="11" customFormat="1" ht="21.95" customHeight="1">
      <c r="A41" s="114">
        <v>36</v>
      </c>
      <c r="B41" s="116" t="s">
        <v>194</v>
      </c>
      <c r="C41" s="114">
        <v>5</v>
      </c>
      <c r="D41" s="171">
        <f t="shared" si="0"/>
        <v>0.35714285714285715</v>
      </c>
      <c r="E41" s="114">
        <v>4</v>
      </c>
      <c r="F41" s="171">
        <f t="shared" si="1"/>
        <v>0.30769230769230771</v>
      </c>
      <c r="G41" s="114">
        <v>4</v>
      </c>
      <c r="H41" s="171">
        <f t="shared" si="2"/>
        <v>0.30769230769230771</v>
      </c>
      <c r="I41" s="114">
        <v>5</v>
      </c>
      <c r="J41" s="171">
        <f t="shared" si="3"/>
        <v>0.38461538461538464</v>
      </c>
      <c r="K41" s="179">
        <v>3</v>
      </c>
      <c r="L41" s="171">
        <f t="shared" si="4"/>
        <v>0.23076923076923078</v>
      </c>
      <c r="M41" s="114">
        <v>4</v>
      </c>
      <c r="N41" s="171">
        <f t="shared" si="5"/>
        <v>0.44444444444444442</v>
      </c>
      <c r="O41" s="171">
        <f t="shared" si="6"/>
        <v>0.33872608872608873</v>
      </c>
    </row>
    <row r="42" spans="1:15" s="11" customFormat="1" ht="21.95" customHeight="1">
      <c r="A42" s="114">
        <v>37</v>
      </c>
      <c r="B42" s="116" t="s">
        <v>195</v>
      </c>
      <c r="C42" s="114">
        <v>12</v>
      </c>
      <c r="D42" s="171">
        <f t="shared" si="0"/>
        <v>0.8571428571428571</v>
      </c>
      <c r="E42" s="114">
        <v>9</v>
      </c>
      <c r="F42" s="171">
        <f t="shared" si="1"/>
        <v>0.69230769230769229</v>
      </c>
      <c r="G42" s="114">
        <v>9</v>
      </c>
      <c r="H42" s="171">
        <f t="shared" si="2"/>
        <v>0.69230769230769229</v>
      </c>
      <c r="I42" s="114">
        <v>10</v>
      </c>
      <c r="J42" s="171">
        <f t="shared" si="3"/>
        <v>0.76923076923076927</v>
      </c>
      <c r="K42" s="179">
        <v>10</v>
      </c>
      <c r="L42" s="171">
        <f t="shared" si="4"/>
        <v>0.76923076923076927</v>
      </c>
      <c r="M42" s="114">
        <v>7</v>
      </c>
      <c r="N42" s="171">
        <f t="shared" si="5"/>
        <v>0.77777777777777779</v>
      </c>
      <c r="O42" s="171">
        <f t="shared" si="6"/>
        <v>0.75966625966625967</v>
      </c>
    </row>
    <row r="43" spans="1:15" s="11" customFormat="1" ht="21.95" customHeight="1">
      <c r="A43" s="114">
        <v>38</v>
      </c>
      <c r="B43" s="116" t="s">
        <v>196</v>
      </c>
      <c r="C43" s="114">
        <v>5</v>
      </c>
      <c r="D43" s="171">
        <f t="shared" si="0"/>
        <v>0.35714285714285715</v>
      </c>
      <c r="E43" s="114">
        <v>4</v>
      </c>
      <c r="F43" s="171">
        <f t="shared" si="1"/>
        <v>0.30769230769230771</v>
      </c>
      <c r="G43" s="114">
        <v>4</v>
      </c>
      <c r="H43" s="171">
        <f t="shared" si="2"/>
        <v>0.30769230769230771</v>
      </c>
      <c r="I43" s="114">
        <v>5</v>
      </c>
      <c r="J43" s="171">
        <f t="shared" si="3"/>
        <v>0.38461538461538464</v>
      </c>
      <c r="K43" s="179">
        <v>5</v>
      </c>
      <c r="L43" s="171">
        <f t="shared" si="4"/>
        <v>0.38461538461538464</v>
      </c>
      <c r="M43" s="114">
        <v>5</v>
      </c>
      <c r="N43" s="171">
        <f t="shared" si="5"/>
        <v>0.55555555555555558</v>
      </c>
      <c r="O43" s="171">
        <f t="shared" si="6"/>
        <v>0.38288563288563288</v>
      </c>
    </row>
    <row r="44" spans="1:15" s="11" customFormat="1" ht="21.95" customHeight="1">
      <c r="A44" s="114">
        <v>39</v>
      </c>
      <c r="B44" s="116" t="s">
        <v>197</v>
      </c>
      <c r="C44" s="114">
        <v>5</v>
      </c>
      <c r="D44" s="171">
        <f t="shared" si="0"/>
        <v>0.35714285714285715</v>
      </c>
      <c r="E44" s="114">
        <v>6</v>
      </c>
      <c r="F44" s="171">
        <f t="shared" si="1"/>
        <v>0.46153846153846156</v>
      </c>
      <c r="G44" s="114">
        <v>6</v>
      </c>
      <c r="H44" s="171">
        <f t="shared" si="2"/>
        <v>0.46153846153846156</v>
      </c>
      <c r="I44" s="114">
        <v>6</v>
      </c>
      <c r="J44" s="171">
        <f t="shared" si="3"/>
        <v>0.46153846153846156</v>
      </c>
      <c r="K44" s="179">
        <v>3</v>
      </c>
      <c r="L44" s="171">
        <f t="shared" si="4"/>
        <v>0.23076923076923078</v>
      </c>
      <c r="M44" s="114">
        <v>4</v>
      </c>
      <c r="N44" s="171">
        <f t="shared" si="5"/>
        <v>0.44444444444444442</v>
      </c>
      <c r="O44" s="171">
        <f t="shared" si="6"/>
        <v>0.40282865282865288</v>
      </c>
    </row>
    <row r="45" spans="1:15" s="11" customFormat="1" ht="21.95" customHeight="1">
      <c r="A45" s="114">
        <v>40</v>
      </c>
      <c r="B45" s="116" t="s">
        <v>198</v>
      </c>
      <c r="C45" s="114">
        <v>6</v>
      </c>
      <c r="D45" s="171">
        <f t="shared" si="0"/>
        <v>0.42857142857142855</v>
      </c>
      <c r="E45" s="114">
        <v>6</v>
      </c>
      <c r="F45" s="171">
        <f t="shared" si="1"/>
        <v>0.46153846153846156</v>
      </c>
      <c r="G45" s="114">
        <v>6</v>
      </c>
      <c r="H45" s="171">
        <f t="shared" si="2"/>
        <v>0.46153846153846156</v>
      </c>
      <c r="I45" s="114">
        <v>6</v>
      </c>
      <c r="J45" s="171">
        <f t="shared" si="3"/>
        <v>0.46153846153846156</v>
      </c>
      <c r="K45" s="179">
        <v>4</v>
      </c>
      <c r="L45" s="171">
        <f t="shared" si="4"/>
        <v>0.30769230769230771</v>
      </c>
      <c r="M45" s="114">
        <v>5</v>
      </c>
      <c r="N45" s="171">
        <f t="shared" si="5"/>
        <v>0.55555555555555558</v>
      </c>
      <c r="O45" s="171">
        <f t="shared" si="6"/>
        <v>0.44607244607244612</v>
      </c>
    </row>
    <row r="46" spans="1:15" s="11" customFormat="1" ht="21.95" customHeight="1">
      <c r="A46" s="114">
        <v>41</v>
      </c>
      <c r="B46" s="116" t="s">
        <v>199</v>
      </c>
      <c r="C46" s="114">
        <v>7</v>
      </c>
      <c r="D46" s="171">
        <f t="shared" si="0"/>
        <v>0.5</v>
      </c>
      <c r="E46" s="114">
        <v>7</v>
      </c>
      <c r="F46" s="171">
        <f t="shared" si="1"/>
        <v>0.53846153846153844</v>
      </c>
      <c r="G46" s="114">
        <v>7</v>
      </c>
      <c r="H46" s="171">
        <f t="shared" si="2"/>
        <v>0.53846153846153844</v>
      </c>
      <c r="I46" s="114">
        <v>6</v>
      </c>
      <c r="J46" s="171">
        <f t="shared" si="3"/>
        <v>0.46153846153846156</v>
      </c>
      <c r="K46" s="179">
        <v>5</v>
      </c>
      <c r="L46" s="171">
        <f t="shared" si="4"/>
        <v>0.38461538461538464</v>
      </c>
      <c r="M46" s="114">
        <v>4</v>
      </c>
      <c r="N46" s="171">
        <f t="shared" si="5"/>
        <v>0.44444444444444442</v>
      </c>
      <c r="O46" s="171">
        <f t="shared" si="6"/>
        <v>0.47792022792022787</v>
      </c>
    </row>
    <row r="47" spans="1:15" s="11" customFormat="1" ht="21.95" customHeight="1">
      <c r="A47" s="114">
        <v>42</v>
      </c>
      <c r="B47" s="116" t="s">
        <v>200</v>
      </c>
      <c r="C47" s="114">
        <v>5</v>
      </c>
      <c r="D47" s="171">
        <f t="shared" si="0"/>
        <v>0.35714285714285715</v>
      </c>
      <c r="E47" s="114">
        <v>5</v>
      </c>
      <c r="F47" s="171">
        <f t="shared" si="1"/>
        <v>0.38461538461538464</v>
      </c>
      <c r="G47" s="114">
        <v>5</v>
      </c>
      <c r="H47" s="171">
        <f t="shared" si="2"/>
        <v>0.38461538461538464</v>
      </c>
      <c r="I47" s="114">
        <v>5</v>
      </c>
      <c r="J47" s="171">
        <f t="shared" si="3"/>
        <v>0.38461538461538464</v>
      </c>
      <c r="K47" s="179">
        <v>2</v>
      </c>
      <c r="L47" s="171">
        <f t="shared" si="4"/>
        <v>0.15384615384615385</v>
      </c>
      <c r="M47" s="114">
        <v>4</v>
      </c>
      <c r="N47" s="171">
        <f t="shared" si="5"/>
        <v>0.44444444444444442</v>
      </c>
      <c r="O47" s="171">
        <f t="shared" si="6"/>
        <v>0.3515466015466015</v>
      </c>
    </row>
    <row r="48" spans="1:15" s="11" customFormat="1" ht="21.95" customHeight="1">
      <c r="A48" s="114">
        <v>43</v>
      </c>
      <c r="B48" s="116" t="s">
        <v>123</v>
      </c>
      <c r="C48" s="114">
        <v>5</v>
      </c>
      <c r="D48" s="171">
        <f t="shared" si="0"/>
        <v>0.35714285714285715</v>
      </c>
      <c r="E48" s="114">
        <v>5</v>
      </c>
      <c r="F48" s="171">
        <f t="shared" si="1"/>
        <v>0.38461538461538464</v>
      </c>
      <c r="G48" s="114">
        <v>5</v>
      </c>
      <c r="H48" s="171">
        <f t="shared" si="2"/>
        <v>0.38461538461538464</v>
      </c>
      <c r="I48" s="114">
        <v>4</v>
      </c>
      <c r="J48" s="171">
        <f t="shared" si="3"/>
        <v>0.30769230769230771</v>
      </c>
      <c r="K48" s="179">
        <v>4</v>
      </c>
      <c r="L48" s="171">
        <f t="shared" si="4"/>
        <v>0.30769230769230771</v>
      </c>
      <c r="M48" s="114">
        <v>4</v>
      </c>
      <c r="N48" s="171">
        <f t="shared" si="5"/>
        <v>0.44444444444444442</v>
      </c>
      <c r="O48" s="171">
        <f t="shared" si="6"/>
        <v>0.36436711436711439</v>
      </c>
    </row>
    <row r="49" spans="1:15" s="11" customFormat="1" ht="21.95" customHeight="1">
      <c r="A49" s="114">
        <v>44</v>
      </c>
      <c r="B49" s="116" t="s">
        <v>201</v>
      </c>
      <c r="C49" s="114">
        <v>4</v>
      </c>
      <c r="D49" s="171">
        <f t="shared" si="0"/>
        <v>0.2857142857142857</v>
      </c>
      <c r="E49" s="114">
        <v>4</v>
      </c>
      <c r="F49" s="171">
        <f t="shared" si="1"/>
        <v>0.30769230769230771</v>
      </c>
      <c r="G49" s="114">
        <v>4</v>
      </c>
      <c r="H49" s="171">
        <f t="shared" si="2"/>
        <v>0.30769230769230771</v>
      </c>
      <c r="I49" s="114">
        <v>5</v>
      </c>
      <c r="J49" s="171">
        <f t="shared" si="3"/>
        <v>0.38461538461538464</v>
      </c>
      <c r="K49" s="179">
        <v>3</v>
      </c>
      <c r="L49" s="171">
        <f t="shared" si="4"/>
        <v>0.23076923076923078</v>
      </c>
      <c r="M49" s="114">
        <v>2</v>
      </c>
      <c r="N49" s="171">
        <f t="shared" si="5"/>
        <v>0.22222222222222221</v>
      </c>
      <c r="O49" s="171">
        <f t="shared" si="6"/>
        <v>0.28978428978428977</v>
      </c>
    </row>
    <row r="50" spans="1:15" s="11" customFormat="1" ht="21.95" customHeight="1">
      <c r="A50" s="114">
        <v>45</v>
      </c>
      <c r="B50" s="116" t="s">
        <v>202</v>
      </c>
      <c r="C50" s="114">
        <v>3</v>
      </c>
      <c r="D50" s="171">
        <f t="shared" si="0"/>
        <v>0.21428571428571427</v>
      </c>
      <c r="E50" s="114">
        <v>3</v>
      </c>
      <c r="F50" s="171">
        <f t="shared" si="1"/>
        <v>0.23076923076923078</v>
      </c>
      <c r="G50" s="114">
        <v>3</v>
      </c>
      <c r="H50" s="171">
        <f t="shared" si="2"/>
        <v>0.23076923076923078</v>
      </c>
      <c r="I50" s="114">
        <v>4</v>
      </c>
      <c r="J50" s="171">
        <f t="shared" si="3"/>
        <v>0.30769230769230771</v>
      </c>
      <c r="K50" s="179">
        <v>0</v>
      </c>
      <c r="L50" s="171">
        <f t="shared" si="4"/>
        <v>0</v>
      </c>
      <c r="M50" s="114">
        <v>0</v>
      </c>
      <c r="N50" s="171">
        <f t="shared" si="5"/>
        <v>0</v>
      </c>
      <c r="O50" s="171">
        <f t="shared" si="6"/>
        <v>0.16391941391941392</v>
      </c>
    </row>
    <row r="51" spans="1:15" s="11" customFormat="1" ht="21.95" customHeight="1">
      <c r="A51" s="114">
        <v>46</v>
      </c>
      <c r="B51" s="117" t="s">
        <v>203</v>
      </c>
      <c r="C51" s="114">
        <v>8</v>
      </c>
      <c r="D51" s="171">
        <f t="shared" si="0"/>
        <v>0.5714285714285714</v>
      </c>
      <c r="E51" s="114">
        <v>7</v>
      </c>
      <c r="F51" s="171">
        <f t="shared" si="1"/>
        <v>0.53846153846153844</v>
      </c>
      <c r="G51" s="114">
        <v>7</v>
      </c>
      <c r="H51" s="171">
        <f t="shared" si="2"/>
        <v>0.53846153846153844</v>
      </c>
      <c r="I51" s="114">
        <v>6</v>
      </c>
      <c r="J51" s="171">
        <f t="shared" si="3"/>
        <v>0.46153846153846156</v>
      </c>
      <c r="K51" s="179">
        <v>5</v>
      </c>
      <c r="L51" s="171">
        <f t="shared" si="4"/>
        <v>0.38461538461538464</v>
      </c>
      <c r="M51" s="114">
        <v>6</v>
      </c>
      <c r="N51" s="171">
        <f t="shared" si="5"/>
        <v>0.66666666666666663</v>
      </c>
      <c r="O51" s="171">
        <f t="shared" si="6"/>
        <v>0.52686202686202688</v>
      </c>
    </row>
    <row r="52" spans="1:15" ht="21.95" customHeight="1">
      <c r="A52" s="114">
        <v>47</v>
      </c>
      <c r="B52" s="116" t="s">
        <v>204</v>
      </c>
      <c r="C52" s="99">
        <v>9</v>
      </c>
      <c r="D52" s="171">
        <f t="shared" si="0"/>
        <v>0.6428571428571429</v>
      </c>
      <c r="E52" s="114">
        <v>8</v>
      </c>
      <c r="F52" s="171">
        <f t="shared" si="1"/>
        <v>0.61538461538461542</v>
      </c>
      <c r="G52" s="114">
        <v>8</v>
      </c>
      <c r="H52" s="171">
        <f t="shared" si="2"/>
        <v>0.61538461538461542</v>
      </c>
      <c r="I52" s="114">
        <v>8</v>
      </c>
      <c r="J52" s="171">
        <f t="shared" si="3"/>
        <v>0.61538461538461542</v>
      </c>
      <c r="K52" s="179">
        <v>8</v>
      </c>
      <c r="L52" s="171">
        <f t="shared" si="4"/>
        <v>0.61538461538461542</v>
      </c>
      <c r="M52" s="114">
        <v>6</v>
      </c>
      <c r="N52" s="171">
        <f t="shared" si="5"/>
        <v>0.66666666666666663</v>
      </c>
      <c r="O52" s="171">
        <f t="shared" si="6"/>
        <v>0.6285103785103785</v>
      </c>
    </row>
    <row r="53" spans="1:15" ht="21.95" customHeight="1">
      <c r="A53" s="114">
        <v>48</v>
      </c>
      <c r="B53" s="116" t="s">
        <v>205</v>
      </c>
      <c r="C53" s="99">
        <v>4</v>
      </c>
      <c r="D53" s="171">
        <f t="shared" si="0"/>
        <v>0.2857142857142857</v>
      </c>
      <c r="E53" s="114">
        <v>3</v>
      </c>
      <c r="F53" s="171">
        <f t="shared" si="1"/>
        <v>0.23076923076923078</v>
      </c>
      <c r="G53" s="114">
        <v>3</v>
      </c>
      <c r="H53" s="171">
        <f t="shared" si="2"/>
        <v>0.23076923076923078</v>
      </c>
      <c r="I53" s="114">
        <v>5</v>
      </c>
      <c r="J53" s="171">
        <f t="shared" si="3"/>
        <v>0.38461538461538464</v>
      </c>
      <c r="K53" s="179">
        <v>3</v>
      </c>
      <c r="L53" s="171">
        <f t="shared" si="4"/>
        <v>0.23076923076923078</v>
      </c>
      <c r="M53" s="114">
        <v>0</v>
      </c>
      <c r="N53" s="171">
        <f t="shared" si="5"/>
        <v>0</v>
      </c>
      <c r="O53" s="171">
        <f t="shared" si="6"/>
        <v>0.2271062271062271</v>
      </c>
    </row>
    <row r="54" spans="1:15" ht="21.95" customHeight="1">
      <c r="A54" s="114">
        <v>49</v>
      </c>
      <c r="B54" s="116" t="s">
        <v>206</v>
      </c>
      <c r="C54" s="99">
        <v>7</v>
      </c>
      <c r="D54" s="171">
        <f t="shared" si="0"/>
        <v>0.5</v>
      </c>
      <c r="E54" s="114">
        <v>7</v>
      </c>
      <c r="F54" s="171">
        <f t="shared" si="1"/>
        <v>0.53846153846153844</v>
      </c>
      <c r="G54" s="114">
        <v>7</v>
      </c>
      <c r="H54" s="171">
        <f t="shared" si="2"/>
        <v>0.53846153846153844</v>
      </c>
      <c r="I54" s="114">
        <v>8</v>
      </c>
      <c r="J54" s="171">
        <f t="shared" si="3"/>
        <v>0.61538461538461542</v>
      </c>
      <c r="K54" s="179">
        <v>7</v>
      </c>
      <c r="L54" s="171">
        <f t="shared" si="4"/>
        <v>0.53846153846153844</v>
      </c>
      <c r="M54" s="114">
        <v>7</v>
      </c>
      <c r="N54" s="171">
        <f t="shared" si="5"/>
        <v>0.77777777777777779</v>
      </c>
      <c r="O54" s="171">
        <f t="shared" si="6"/>
        <v>0.58475783475783472</v>
      </c>
    </row>
    <row r="55" spans="1:15" ht="21.95" customHeight="1">
      <c r="A55" s="114">
        <v>50</v>
      </c>
      <c r="B55" s="116" t="s">
        <v>207</v>
      </c>
      <c r="C55" s="99">
        <v>7</v>
      </c>
      <c r="D55" s="171">
        <f t="shared" si="0"/>
        <v>0.5</v>
      </c>
      <c r="E55" s="114">
        <v>7</v>
      </c>
      <c r="F55" s="171">
        <f t="shared" si="1"/>
        <v>0.53846153846153844</v>
      </c>
      <c r="G55" s="114">
        <v>7</v>
      </c>
      <c r="H55" s="171">
        <f t="shared" si="2"/>
        <v>0.53846153846153844</v>
      </c>
      <c r="I55" s="114">
        <v>6</v>
      </c>
      <c r="J55" s="171">
        <f t="shared" si="3"/>
        <v>0.46153846153846156</v>
      </c>
      <c r="K55" s="179">
        <v>5</v>
      </c>
      <c r="L55" s="171">
        <f t="shared" si="4"/>
        <v>0.38461538461538464</v>
      </c>
      <c r="M55" s="114">
        <v>4</v>
      </c>
      <c r="N55" s="171">
        <f t="shared" si="5"/>
        <v>0.44444444444444442</v>
      </c>
      <c r="O55" s="171">
        <f t="shared" si="6"/>
        <v>0.47792022792022787</v>
      </c>
    </row>
    <row r="56" spans="1:15" ht="21.95" customHeight="1">
      <c r="A56" s="114">
        <v>51</v>
      </c>
      <c r="B56" s="116" t="s">
        <v>208</v>
      </c>
      <c r="C56" s="99">
        <v>9</v>
      </c>
      <c r="D56" s="171">
        <f t="shared" si="0"/>
        <v>0.6428571428571429</v>
      </c>
      <c r="E56" s="114">
        <v>9</v>
      </c>
      <c r="F56" s="171">
        <f t="shared" si="1"/>
        <v>0.69230769230769229</v>
      </c>
      <c r="G56" s="114">
        <v>9</v>
      </c>
      <c r="H56" s="171">
        <f t="shared" si="2"/>
        <v>0.69230769230769229</v>
      </c>
      <c r="I56" s="114">
        <v>6</v>
      </c>
      <c r="J56" s="171">
        <f t="shared" si="3"/>
        <v>0.46153846153846156</v>
      </c>
      <c r="K56" s="179">
        <v>5</v>
      </c>
      <c r="L56" s="171">
        <f t="shared" si="4"/>
        <v>0.38461538461538464</v>
      </c>
      <c r="M56" s="114">
        <v>4</v>
      </c>
      <c r="N56" s="171">
        <f t="shared" si="5"/>
        <v>0.44444444444444442</v>
      </c>
      <c r="O56" s="171">
        <f t="shared" si="6"/>
        <v>0.55301180301180297</v>
      </c>
    </row>
    <row r="57" spans="1:15" ht="24.95" customHeight="1">
      <c r="A57" s="114">
        <v>52</v>
      </c>
      <c r="B57" s="116" t="s">
        <v>209</v>
      </c>
      <c r="C57" s="99">
        <v>2</v>
      </c>
      <c r="D57" s="171">
        <f t="shared" si="0"/>
        <v>0.14285714285714285</v>
      </c>
      <c r="E57" s="114">
        <v>2</v>
      </c>
      <c r="F57" s="171">
        <f t="shared" si="1"/>
        <v>0.15384615384615385</v>
      </c>
      <c r="G57" s="114">
        <v>2</v>
      </c>
      <c r="H57" s="171">
        <f t="shared" si="2"/>
        <v>0.15384615384615385</v>
      </c>
      <c r="I57" s="114">
        <v>0</v>
      </c>
      <c r="J57" s="171">
        <f t="shared" si="3"/>
        <v>0</v>
      </c>
      <c r="K57" s="179">
        <v>0</v>
      </c>
      <c r="L57" s="171">
        <f t="shared" si="4"/>
        <v>0</v>
      </c>
      <c r="M57" s="114">
        <v>4</v>
      </c>
      <c r="N57" s="171">
        <f t="shared" si="5"/>
        <v>0.44444444444444442</v>
      </c>
      <c r="O57" s="171">
        <f t="shared" si="6"/>
        <v>0.14916564916564914</v>
      </c>
    </row>
    <row r="58" spans="1:15" ht="24.95" customHeight="1">
      <c r="A58" s="114">
        <v>53</v>
      </c>
      <c r="B58" s="116" t="s">
        <v>210</v>
      </c>
      <c r="C58" s="99">
        <v>9</v>
      </c>
      <c r="D58" s="171">
        <f t="shared" si="0"/>
        <v>0.6428571428571429</v>
      </c>
      <c r="E58" s="114">
        <v>9</v>
      </c>
      <c r="F58" s="171">
        <f t="shared" si="1"/>
        <v>0.69230769230769229</v>
      </c>
      <c r="G58" s="114">
        <v>9</v>
      </c>
      <c r="H58" s="171">
        <f t="shared" si="2"/>
        <v>0.69230769230769229</v>
      </c>
      <c r="I58" s="114">
        <v>8</v>
      </c>
      <c r="J58" s="171">
        <f t="shared" si="3"/>
        <v>0.61538461538461542</v>
      </c>
      <c r="K58" s="179">
        <v>8</v>
      </c>
      <c r="L58" s="171">
        <f t="shared" si="4"/>
        <v>0.61538461538461542</v>
      </c>
      <c r="M58" s="114">
        <v>6</v>
      </c>
      <c r="N58" s="171">
        <f t="shared" si="5"/>
        <v>0.66666666666666663</v>
      </c>
      <c r="O58" s="171">
        <f t="shared" si="6"/>
        <v>0.65415140415140416</v>
      </c>
    </row>
    <row r="59" spans="1:15" ht="24.95" customHeight="1">
      <c r="A59" s="114">
        <v>54</v>
      </c>
      <c r="B59" s="116" t="s">
        <v>211</v>
      </c>
      <c r="C59" s="99">
        <v>8</v>
      </c>
      <c r="D59" s="171">
        <f t="shared" si="0"/>
        <v>0.5714285714285714</v>
      </c>
      <c r="E59" s="114">
        <v>5</v>
      </c>
      <c r="F59" s="171">
        <f t="shared" si="1"/>
        <v>0.38461538461538464</v>
      </c>
      <c r="G59" s="114">
        <v>5</v>
      </c>
      <c r="H59" s="171">
        <f t="shared" si="2"/>
        <v>0.38461538461538464</v>
      </c>
      <c r="I59" s="114">
        <v>8</v>
      </c>
      <c r="J59" s="171">
        <f t="shared" si="3"/>
        <v>0.61538461538461542</v>
      </c>
      <c r="K59" s="179">
        <v>5</v>
      </c>
      <c r="L59" s="171">
        <f t="shared" si="4"/>
        <v>0.38461538461538464</v>
      </c>
      <c r="M59" s="114">
        <v>5</v>
      </c>
      <c r="N59" s="171">
        <f t="shared" si="5"/>
        <v>0.55555555555555558</v>
      </c>
      <c r="O59" s="171">
        <f t="shared" si="6"/>
        <v>0.48270248270248278</v>
      </c>
    </row>
    <row r="60" spans="1:15" ht="24.95" customHeight="1">
      <c r="A60" s="114">
        <v>55</v>
      </c>
      <c r="B60" s="116" t="s">
        <v>212</v>
      </c>
      <c r="C60" s="99">
        <v>6</v>
      </c>
      <c r="D60" s="171">
        <f t="shared" si="0"/>
        <v>0.42857142857142855</v>
      </c>
      <c r="E60" s="114">
        <v>5</v>
      </c>
      <c r="F60" s="171">
        <f t="shared" si="1"/>
        <v>0.38461538461538464</v>
      </c>
      <c r="G60" s="114">
        <v>5</v>
      </c>
      <c r="H60" s="171">
        <f t="shared" si="2"/>
        <v>0.38461538461538464</v>
      </c>
      <c r="I60" s="114">
        <v>7</v>
      </c>
      <c r="J60" s="171">
        <f t="shared" si="3"/>
        <v>0.53846153846153844</v>
      </c>
      <c r="K60" s="179">
        <v>5</v>
      </c>
      <c r="L60" s="171">
        <f t="shared" si="4"/>
        <v>0.38461538461538464</v>
      </c>
      <c r="M60" s="114">
        <v>4</v>
      </c>
      <c r="N60" s="171">
        <f t="shared" si="5"/>
        <v>0.44444444444444442</v>
      </c>
      <c r="O60" s="171">
        <f t="shared" si="6"/>
        <v>0.42755392755392752</v>
      </c>
    </row>
    <row r="61" spans="1:15" ht="24.95" customHeight="1">
      <c r="A61" s="114">
        <v>56</v>
      </c>
      <c r="B61" s="116" t="s">
        <v>213</v>
      </c>
      <c r="C61" s="99">
        <v>9</v>
      </c>
      <c r="D61" s="171">
        <f t="shared" si="0"/>
        <v>0.6428571428571429</v>
      </c>
      <c r="E61" s="114">
        <v>9</v>
      </c>
      <c r="F61" s="171">
        <f t="shared" si="1"/>
        <v>0.69230769230769229</v>
      </c>
      <c r="G61" s="114">
        <v>9</v>
      </c>
      <c r="H61" s="171">
        <f t="shared" si="2"/>
        <v>0.69230769230769229</v>
      </c>
      <c r="I61" s="114">
        <v>7</v>
      </c>
      <c r="J61" s="171">
        <f t="shared" si="3"/>
        <v>0.53846153846153844</v>
      </c>
      <c r="K61" s="179">
        <v>5</v>
      </c>
      <c r="L61" s="171">
        <f t="shared" si="4"/>
        <v>0.38461538461538464</v>
      </c>
      <c r="M61" s="114">
        <v>6</v>
      </c>
      <c r="N61" s="171">
        <f t="shared" si="5"/>
        <v>0.66666666666666663</v>
      </c>
      <c r="O61" s="171">
        <f t="shared" si="6"/>
        <v>0.60286935286935284</v>
      </c>
    </row>
    <row r="62" spans="1:15" ht="24.95" customHeight="1">
      <c r="A62" s="114">
        <v>57</v>
      </c>
      <c r="B62" s="116" t="s">
        <v>214</v>
      </c>
      <c r="C62" s="99">
        <v>4</v>
      </c>
      <c r="D62" s="171">
        <f t="shared" si="0"/>
        <v>0.2857142857142857</v>
      </c>
      <c r="E62" s="114">
        <v>4</v>
      </c>
      <c r="F62" s="171">
        <f t="shared" si="1"/>
        <v>0.30769230769230771</v>
      </c>
      <c r="G62" s="114">
        <v>4</v>
      </c>
      <c r="H62" s="171">
        <f t="shared" si="2"/>
        <v>0.30769230769230771</v>
      </c>
      <c r="I62" s="114">
        <v>6</v>
      </c>
      <c r="J62" s="171">
        <f t="shared" si="3"/>
        <v>0.46153846153846156</v>
      </c>
      <c r="K62" s="179">
        <v>4</v>
      </c>
      <c r="L62" s="171">
        <f t="shared" si="4"/>
        <v>0.30769230769230771</v>
      </c>
      <c r="M62" s="114">
        <v>4</v>
      </c>
      <c r="N62" s="171">
        <f t="shared" si="5"/>
        <v>0.44444444444444442</v>
      </c>
      <c r="O62" s="171">
        <f t="shared" si="6"/>
        <v>0.35246235246235247</v>
      </c>
    </row>
    <row r="63" spans="1:15" ht="24.95" customHeight="1">
      <c r="A63" s="114">
        <v>58</v>
      </c>
      <c r="B63" s="116" t="s">
        <v>215</v>
      </c>
      <c r="C63" s="99">
        <v>6</v>
      </c>
      <c r="D63" s="171">
        <f t="shared" si="0"/>
        <v>0.42857142857142855</v>
      </c>
      <c r="E63" s="114">
        <v>4</v>
      </c>
      <c r="F63" s="171">
        <f t="shared" si="1"/>
        <v>0.30769230769230771</v>
      </c>
      <c r="G63" s="114">
        <v>4</v>
      </c>
      <c r="H63" s="171">
        <f t="shared" si="2"/>
        <v>0.30769230769230771</v>
      </c>
      <c r="I63" s="114">
        <v>5</v>
      </c>
      <c r="J63" s="171">
        <f t="shared" si="3"/>
        <v>0.38461538461538464</v>
      </c>
      <c r="K63" s="179">
        <v>4</v>
      </c>
      <c r="L63" s="171">
        <f t="shared" si="4"/>
        <v>0.30769230769230771</v>
      </c>
      <c r="M63" s="114">
        <v>3</v>
      </c>
      <c r="N63" s="171">
        <f t="shared" si="5"/>
        <v>0.33333333333333331</v>
      </c>
      <c r="O63" s="171">
        <f t="shared" si="6"/>
        <v>0.34493284493284498</v>
      </c>
    </row>
    <row r="64" spans="1:15" ht="24.95" customHeight="1">
      <c r="A64" s="114">
        <v>59</v>
      </c>
      <c r="B64" s="116" t="s">
        <v>216</v>
      </c>
      <c r="C64" s="99">
        <v>8</v>
      </c>
      <c r="D64" s="171">
        <f t="shared" si="0"/>
        <v>0.5714285714285714</v>
      </c>
      <c r="E64" s="114">
        <v>10</v>
      </c>
      <c r="F64" s="171">
        <f t="shared" si="1"/>
        <v>0.76923076923076927</v>
      </c>
      <c r="G64" s="114">
        <v>7</v>
      </c>
      <c r="H64" s="171">
        <f t="shared" si="2"/>
        <v>0.53846153846153844</v>
      </c>
      <c r="I64" s="114">
        <v>7</v>
      </c>
      <c r="J64" s="171">
        <f t="shared" si="3"/>
        <v>0.53846153846153844</v>
      </c>
      <c r="K64" s="179">
        <v>8</v>
      </c>
      <c r="L64" s="171">
        <f t="shared" si="4"/>
        <v>0.61538461538461542</v>
      </c>
      <c r="M64" s="114">
        <v>8</v>
      </c>
      <c r="N64" s="171">
        <f t="shared" si="5"/>
        <v>0.88888888888888884</v>
      </c>
      <c r="O64" s="171">
        <f t="shared" si="6"/>
        <v>0.65364265364265361</v>
      </c>
    </row>
    <row r="65" spans="1:15" ht="24.95" customHeight="1">
      <c r="A65" s="114">
        <v>60</v>
      </c>
      <c r="B65" s="116" t="s">
        <v>217</v>
      </c>
      <c r="C65" s="99">
        <v>6</v>
      </c>
      <c r="D65" s="171">
        <f t="shared" si="0"/>
        <v>0.42857142857142855</v>
      </c>
      <c r="E65" s="114">
        <v>6</v>
      </c>
      <c r="F65" s="171">
        <f t="shared" si="1"/>
        <v>0.46153846153846156</v>
      </c>
      <c r="G65" s="114">
        <v>6</v>
      </c>
      <c r="H65" s="171">
        <f t="shared" si="2"/>
        <v>0.46153846153846156</v>
      </c>
      <c r="I65" s="114">
        <v>5</v>
      </c>
      <c r="J65" s="171">
        <f t="shared" si="3"/>
        <v>0.38461538461538464</v>
      </c>
      <c r="K65" s="179">
        <v>6</v>
      </c>
      <c r="L65" s="171">
        <f t="shared" si="4"/>
        <v>0.46153846153846156</v>
      </c>
      <c r="M65" s="114">
        <v>3</v>
      </c>
      <c r="N65" s="171">
        <f t="shared" si="5"/>
        <v>0.33333333333333331</v>
      </c>
      <c r="O65" s="171">
        <f t="shared" si="6"/>
        <v>0.42185592185592191</v>
      </c>
    </row>
    <row r="66" spans="1:15" ht="24.95" customHeight="1">
      <c r="A66" s="114">
        <v>61</v>
      </c>
      <c r="B66" s="116" t="s">
        <v>218</v>
      </c>
      <c r="C66" s="99">
        <v>7</v>
      </c>
      <c r="D66" s="171">
        <f t="shared" si="0"/>
        <v>0.5</v>
      </c>
      <c r="E66" s="114">
        <v>7</v>
      </c>
      <c r="F66" s="171">
        <f t="shared" si="1"/>
        <v>0.53846153846153844</v>
      </c>
      <c r="G66" s="114">
        <v>9</v>
      </c>
      <c r="H66" s="171">
        <f t="shared" si="2"/>
        <v>0.69230769230769229</v>
      </c>
      <c r="I66" s="114">
        <v>8</v>
      </c>
      <c r="J66" s="171">
        <f t="shared" si="3"/>
        <v>0.61538461538461542</v>
      </c>
      <c r="K66" s="179">
        <v>7</v>
      </c>
      <c r="L66" s="171">
        <f t="shared" si="4"/>
        <v>0.53846153846153844</v>
      </c>
      <c r="M66" s="114">
        <v>6</v>
      </c>
      <c r="N66" s="171">
        <f t="shared" si="5"/>
        <v>0.66666666666666663</v>
      </c>
      <c r="O66" s="171">
        <f t="shared" si="6"/>
        <v>0.59188034188034178</v>
      </c>
    </row>
    <row r="67" spans="1:15" ht="24.95" customHeight="1">
      <c r="A67" s="114">
        <v>62</v>
      </c>
      <c r="B67" s="115" t="s">
        <v>767</v>
      </c>
      <c r="C67" s="99">
        <v>2</v>
      </c>
      <c r="D67" s="171">
        <f t="shared" si="0"/>
        <v>0.14285714285714285</v>
      </c>
      <c r="E67" s="114">
        <v>4</v>
      </c>
      <c r="F67" s="171">
        <f t="shared" si="1"/>
        <v>0.30769230769230771</v>
      </c>
      <c r="G67" s="114">
        <v>4</v>
      </c>
      <c r="H67" s="171">
        <f t="shared" si="2"/>
        <v>0.30769230769230771</v>
      </c>
      <c r="I67" s="114">
        <v>0</v>
      </c>
      <c r="J67" s="171">
        <f t="shared" si="3"/>
        <v>0</v>
      </c>
      <c r="K67" s="179">
        <v>0</v>
      </c>
      <c r="L67" s="171">
        <f t="shared" si="4"/>
        <v>0</v>
      </c>
      <c r="M67" s="114">
        <v>0</v>
      </c>
      <c r="N67" s="171">
        <f t="shared" si="5"/>
        <v>0</v>
      </c>
      <c r="O67" s="171">
        <f t="shared" si="6"/>
        <v>0.12637362637362637</v>
      </c>
    </row>
    <row r="68" spans="1:15" ht="24.95" customHeight="1">
      <c r="A68" s="114">
        <v>63</v>
      </c>
      <c r="B68" s="115" t="s">
        <v>768</v>
      </c>
      <c r="C68" s="99">
        <v>0</v>
      </c>
      <c r="D68" s="171">
        <f t="shared" si="0"/>
        <v>0</v>
      </c>
      <c r="E68" s="114">
        <v>1</v>
      </c>
      <c r="F68" s="171">
        <f t="shared" si="1"/>
        <v>7.6923076923076927E-2</v>
      </c>
      <c r="G68" s="114">
        <v>1</v>
      </c>
      <c r="H68" s="171">
        <f t="shared" si="2"/>
        <v>7.6923076923076927E-2</v>
      </c>
      <c r="I68" s="114">
        <v>0</v>
      </c>
      <c r="J68" s="171">
        <f t="shared" si="3"/>
        <v>0</v>
      </c>
      <c r="K68" s="179">
        <v>0</v>
      </c>
      <c r="L68" s="171">
        <f t="shared" si="4"/>
        <v>0</v>
      </c>
      <c r="M68" s="114">
        <v>0</v>
      </c>
      <c r="N68" s="171">
        <f t="shared" si="5"/>
        <v>0</v>
      </c>
      <c r="O68" s="171">
        <f t="shared" si="6"/>
        <v>2.5641025641025644E-2</v>
      </c>
    </row>
    <row r="69" spans="1:15" ht="24.95" customHeight="1">
      <c r="A69" s="114">
        <v>64</v>
      </c>
      <c r="B69" s="115" t="s">
        <v>769</v>
      </c>
      <c r="C69" s="99">
        <v>0</v>
      </c>
      <c r="D69" s="171">
        <f t="shared" si="0"/>
        <v>0</v>
      </c>
      <c r="E69" s="114">
        <v>0</v>
      </c>
      <c r="F69" s="171">
        <f t="shared" si="1"/>
        <v>0</v>
      </c>
      <c r="G69" s="114">
        <v>0</v>
      </c>
      <c r="H69" s="171">
        <f t="shared" si="2"/>
        <v>0</v>
      </c>
      <c r="I69" s="114">
        <v>0</v>
      </c>
      <c r="J69" s="171">
        <f t="shared" si="3"/>
        <v>0</v>
      </c>
      <c r="K69" s="179">
        <v>0</v>
      </c>
      <c r="L69" s="171">
        <f t="shared" si="4"/>
        <v>0</v>
      </c>
      <c r="M69" s="114">
        <v>0</v>
      </c>
      <c r="N69" s="171">
        <f t="shared" si="5"/>
        <v>0</v>
      </c>
      <c r="O69" s="171">
        <f t="shared" si="6"/>
        <v>0</v>
      </c>
    </row>
    <row r="70" spans="1:15" ht="24.95" customHeight="1">
      <c r="A70" s="114">
        <v>65</v>
      </c>
      <c r="B70" s="115" t="s">
        <v>770</v>
      </c>
      <c r="C70" s="99">
        <v>1</v>
      </c>
      <c r="D70" s="171">
        <f t="shared" si="0"/>
        <v>7.1428571428571425E-2</v>
      </c>
      <c r="E70" s="114">
        <v>3</v>
      </c>
      <c r="F70" s="171">
        <f t="shared" si="1"/>
        <v>0.23076923076923078</v>
      </c>
      <c r="G70" s="114">
        <v>3</v>
      </c>
      <c r="H70" s="171">
        <f t="shared" si="2"/>
        <v>0.23076923076923078</v>
      </c>
      <c r="I70" s="114">
        <v>0</v>
      </c>
      <c r="J70" s="171">
        <f t="shared" si="3"/>
        <v>0</v>
      </c>
      <c r="K70" s="179">
        <v>0</v>
      </c>
      <c r="L70" s="171">
        <f t="shared" si="4"/>
        <v>0</v>
      </c>
      <c r="M70" s="114">
        <v>0</v>
      </c>
      <c r="N70" s="171">
        <f t="shared" si="5"/>
        <v>0</v>
      </c>
      <c r="O70" s="171">
        <f t="shared" si="6"/>
        <v>8.8827838827838845E-2</v>
      </c>
    </row>
    <row r="71" spans="1:15" ht="24.95" customHeight="1">
      <c r="A71" s="114">
        <v>66</v>
      </c>
      <c r="B71" s="115" t="s">
        <v>771</v>
      </c>
      <c r="C71" s="99">
        <v>1</v>
      </c>
      <c r="D71" s="171">
        <f t="shared" ref="D71" si="7">C71/14</f>
        <v>7.1428571428571425E-2</v>
      </c>
      <c r="E71" s="114">
        <v>10</v>
      </c>
      <c r="F71" s="171">
        <f t="shared" ref="F71" si="8">E71/13</f>
        <v>0.76923076923076927</v>
      </c>
      <c r="G71" s="114">
        <v>10</v>
      </c>
      <c r="H71" s="171">
        <f t="shared" ref="H71" si="9">G71/13</f>
        <v>0.76923076923076927</v>
      </c>
      <c r="I71" s="114">
        <v>4</v>
      </c>
      <c r="J71" s="171">
        <f t="shared" ref="J71" si="10">I71/13</f>
        <v>0.30769230769230771</v>
      </c>
      <c r="K71" s="179">
        <v>3</v>
      </c>
      <c r="L71" s="171">
        <f t="shared" ref="L71" si="11">K71/13</f>
        <v>0.23076923076923078</v>
      </c>
      <c r="M71" s="114">
        <v>2</v>
      </c>
      <c r="N71" s="171">
        <f t="shared" ref="N71" si="12">M71/9</f>
        <v>0.22222222222222221</v>
      </c>
      <c r="O71" s="171">
        <f t="shared" ref="O71" si="13">SUM(D71+F71+H71+J71+L71+N71)/6</f>
        <v>0.3950956450956451</v>
      </c>
    </row>
    <row r="72" spans="1:15" ht="24.95" customHeight="1">
      <c r="A72" s="118"/>
      <c r="B72" s="119"/>
      <c r="C72" s="129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</row>
    <row r="73" spans="1:15" ht="24.95" customHeight="1">
      <c r="A73" s="118"/>
      <c r="B73" s="119"/>
      <c r="C73" s="129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</row>
    <row r="74" spans="1:15" ht="24.95" customHeight="1">
      <c r="A74" s="118"/>
      <c r="B74" s="119"/>
      <c r="C74" s="129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O7" sqref="O7"/>
    </sheetView>
  </sheetViews>
  <sheetFormatPr defaultRowHeight="24.95" customHeight="1"/>
  <cols>
    <col min="1" max="1" width="6.42578125" style="15" bestFit="1" customWidth="1"/>
    <col min="2" max="2" width="32.5703125" style="14" bestFit="1" customWidth="1"/>
    <col min="3" max="3" width="8.28515625" style="5" customWidth="1"/>
    <col min="4" max="16384" width="9.140625" style="5"/>
  </cols>
  <sheetData>
    <row r="1" spans="1:13" s="11" customFormat="1" ht="24.95" customHeight="1">
      <c r="A1" s="193" t="s">
        <v>665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3" s="75" customFormat="1" ht="41.25" customHeight="1">
      <c r="A2" s="73"/>
      <c r="B2" s="79" t="s">
        <v>154</v>
      </c>
      <c r="C2" s="195" t="s">
        <v>698</v>
      </c>
      <c r="D2" s="195"/>
      <c r="E2" s="195" t="s">
        <v>699</v>
      </c>
      <c r="F2" s="195"/>
      <c r="G2" s="203" t="s">
        <v>700</v>
      </c>
      <c r="H2" s="204"/>
      <c r="I2" s="203" t="s">
        <v>701</v>
      </c>
      <c r="J2" s="204"/>
      <c r="K2" s="203" t="s">
        <v>702</v>
      </c>
      <c r="L2" s="204"/>
      <c r="M2" s="74"/>
    </row>
    <row r="3" spans="1:13" s="11" customFormat="1" ht="24.95" customHeight="1">
      <c r="A3" s="31"/>
      <c r="B3" s="78" t="s">
        <v>657</v>
      </c>
      <c r="C3" s="84" t="s">
        <v>656</v>
      </c>
      <c r="D3" s="36" t="s">
        <v>155</v>
      </c>
      <c r="E3" s="84" t="s">
        <v>656</v>
      </c>
      <c r="F3" s="36" t="s">
        <v>155</v>
      </c>
      <c r="G3" s="84" t="s">
        <v>656</v>
      </c>
      <c r="H3" s="36" t="s">
        <v>155</v>
      </c>
      <c r="I3" s="84" t="s">
        <v>656</v>
      </c>
      <c r="J3" s="36" t="s">
        <v>155</v>
      </c>
      <c r="K3" s="84" t="s">
        <v>656</v>
      </c>
      <c r="L3" s="37" t="s">
        <v>155</v>
      </c>
      <c r="M3" s="49"/>
    </row>
    <row r="4" spans="1:13" s="11" customFormat="1" ht="24.95" customHeight="1">
      <c r="A4" s="50"/>
      <c r="B4" s="60" t="s">
        <v>156</v>
      </c>
      <c r="C4" s="176">
        <v>13</v>
      </c>
      <c r="D4" s="51"/>
      <c r="E4" s="26">
        <v>13</v>
      </c>
      <c r="F4" s="51"/>
      <c r="G4" s="26">
        <v>13</v>
      </c>
      <c r="H4" s="51"/>
      <c r="I4" s="26">
        <v>13</v>
      </c>
      <c r="J4" s="52"/>
      <c r="K4" s="26"/>
      <c r="L4" s="53"/>
      <c r="M4" s="37" t="s">
        <v>157</v>
      </c>
    </row>
    <row r="5" spans="1:13" s="56" customFormat="1" ht="19.5" customHeight="1">
      <c r="A5" s="13" t="s">
        <v>158</v>
      </c>
      <c r="B5" s="12" t="s">
        <v>143</v>
      </c>
      <c r="C5" s="180"/>
      <c r="D5" s="55"/>
      <c r="E5" s="173"/>
      <c r="F5" s="55"/>
      <c r="G5" s="173"/>
      <c r="H5" s="55"/>
      <c r="I5" s="173"/>
      <c r="J5" s="55"/>
      <c r="K5" s="55"/>
      <c r="L5" s="55"/>
      <c r="M5" s="55"/>
    </row>
    <row r="6" spans="1:13" s="11" customFormat="1" ht="21.95" customHeight="1">
      <c r="A6" s="124">
        <v>1</v>
      </c>
      <c r="B6" s="122" t="s">
        <v>772</v>
      </c>
      <c r="C6" s="179">
        <v>0</v>
      </c>
      <c r="D6" s="171">
        <f>C6/13</f>
        <v>0</v>
      </c>
      <c r="E6" s="114">
        <v>0</v>
      </c>
      <c r="F6" s="171">
        <f>E6/13</f>
        <v>0</v>
      </c>
      <c r="G6" s="114">
        <v>0</v>
      </c>
      <c r="H6" s="171">
        <f>G6/13</f>
        <v>0</v>
      </c>
      <c r="I6" s="114">
        <v>0</v>
      </c>
      <c r="J6" s="171">
        <f>I6/13</f>
        <v>0</v>
      </c>
      <c r="K6" s="1"/>
      <c r="L6" s="1"/>
      <c r="M6" s="171">
        <f>SUM(D6+F6+H6+J6)/4</f>
        <v>0</v>
      </c>
    </row>
    <row r="7" spans="1:13" s="11" customFormat="1" ht="21.95" customHeight="1">
      <c r="A7" s="124">
        <v>2</v>
      </c>
      <c r="B7" s="122" t="s">
        <v>292</v>
      </c>
      <c r="C7" s="179">
        <v>9</v>
      </c>
      <c r="D7" s="171">
        <f t="shared" ref="D7:D35" si="0">C7/13</f>
        <v>0.69230769230769229</v>
      </c>
      <c r="E7" s="114">
        <v>7</v>
      </c>
      <c r="F7" s="171">
        <f t="shared" ref="F7:F35" si="1">E7/13</f>
        <v>0.53846153846153844</v>
      </c>
      <c r="G7" s="114">
        <v>6</v>
      </c>
      <c r="H7" s="171">
        <f t="shared" ref="H7:H35" si="2">G7/13</f>
        <v>0.46153846153846156</v>
      </c>
      <c r="I7" s="114">
        <v>3</v>
      </c>
      <c r="J7" s="171">
        <f t="shared" ref="J7:J35" si="3">I7/13</f>
        <v>0.23076923076923078</v>
      </c>
      <c r="K7" s="1"/>
      <c r="L7" s="1"/>
      <c r="M7" s="171">
        <f t="shared" ref="M7:M35" si="4">SUM(D7+F7+H7+J7)/4</f>
        <v>0.48076923076923084</v>
      </c>
    </row>
    <row r="8" spans="1:13" s="11" customFormat="1" ht="21.95" customHeight="1">
      <c r="A8" s="124">
        <v>3</v>
      </c>
      <c r="B8" s="122" t="s">
        <v>653</v>
      </c>
      <c r="C8" s="179">
        <v>0</v>
      </c>
      <c r="D8" s="171">
        <f t="shared" si="0"/>
        <v>0</v>
      </c>
      <c r="E8" s="114">
        <v>0</v>
      </c>
      <c r="F8" s="171">
        <f t="shared" si="1"/>
        <v>0</v>
      </c>
      <c r="G8" s="114">
        <v>0</v>
      </c>
      <c r="H8" s="171">
        <f t="shared" si="2"/>
        <v>0</v>
      </c>
      <c r="I8" s="114">
        <v>0</v>
      </c>
      <c r="J8" s="171">
        <f t="shared" si="3"/>
        <v>0</v>
      </c>
      <c r="K8" s="1"/>
      <c r="L8" s="1"/>
      <c r="M8" s="171">
        <f t="shared" si="4"/>
        <v>0</v>
      </c>
    </row>
    <row r="9" spans="1:13" s="11" customFormat="1" ht="21.95" customHeight="1">
      <c r="A9" s="121">
        <v>4</v>
      </c>
      <c r="B9" s="122" t="s">
        <v>267</v>
      </c>
      <c r="C9" s="179">
        <v>10</v>
      </c>
      <c r="D9" s="171">
        <f t="shared" si="0"/>
        <v>0.76923076923076927</v>
      </c>
      <c r="E9" s="114">
        <v>11</v>
      </c>
      <c r="F9" s="171">
        <f t="shared" si="1"/>
        <v>0.84615384615384615</v>
      </c>
      <c r="G9" s="114">
        <v>11</v>
      </c>
      <c r="H9" s="171">
        <f t="shared" si="2"/>
        <v>0.84615384615384615</v>
      </c>
      <c r="I9" s="114">
        <v>7</v>
      </c>
      <c r="J9" s="171">
        <f t="shared" si="3"/>
        <v>0.53846153846153844</v>
      </c>
      <c r="K9" s="1"/>
      <c r="L9" s="1"/>
      <c r="M9" s="171">
        <f t="shared" si="4"/>
        <v>0.75</v>
      </c>
    </row>
    <row r="10" spans="1:13" s="11" customFormat="1" ht="21.95" customHeight="1">
      <c r="A10" s="121">
        <v>5</v>
      </c>
      <c r="B10" s="122" t="s">
        <v>268</v>
      </c>
      <c r="C10" s="179">
        <v>2</v>
      </c>
      <c r="D10" s="171">
        <f t="shared" si="0"/>
        <v>0.15384615384615385</v>
      </c>
      <c r="E10" s="114">
        <v>2</v>
      </c>
      <c r="F10" s="171">
        <f t="shared" si="1"/>
        <v>0.15384615384615385</v>
      </c>
      <c r="G10" s="114">
        <v>0</v>
      </c>
      <c r="H10" s="171">
        <f t="shared" si="2"/>
        <v>0</v>
      </c>
      <c r="I10" s="114">
        <v>2</v>
      </c>
      <c r="J10" s="171">
        <f t="shared" si="3"/>
        <v>0.15384615384615385</v>
      </c>
      <c r="K10" s="1"/>
      <c r="L10" s="1"/>
      <c r="M10" s="171">
        <f t="shared" si="4"/>
        <v>0.11538461538461539</v>
      </c>
    </row>
    <row r="11" spans="1:13" s="11" customFormat="1" ht="21.95" customHeight="1">
      <c r="A11" s="121">
        <v>6</v>
      </c>
      <c r="B11" s="122" t="s">
        <v>269</v>
      </c>
      <c r="C11" s="179">
        <v>9</v>
      </c>
      <c r="D11" s="171">
        <f t="shared" si="0"/>
        <v>0.69230769230769229</v>
      </c>
      <c r="E11" s="114">
        <v>11</v>
      </c>
      <c r="F11" s="171">
        <f t="shared" si="1"/>
        <v>0.84615384615384615</v>
      </c>
      <c r="G11" s="114">
        <v>9</v>
      </c>
      <c r="H11" s="171">
        <f t="shared" si="2"/>
        <v>0.69230769230769229</v>
      </c>
      <c r="I11" s="114">
        <v>6</v>
      </c>
      <c r="J11" s="171">
        <f t="shared" si="3"/>
        <v>0.46153846153846156</v>
      </c>
      <c r="K11" s="1"/>
      <c r="L11" s="1"/>
      <c r="M11" s="171">
        <f t="shared" si="4"/>
        <v>0.67307692307692313</v>
      </c>
    </row>
    <row r="12" spans="1:13" s="11" customFormat="1" ht="21.95" customHeight="1">
      <c r="A12" s="124">
        <v>7</v>
      </c>
      <c r="B12" s="122" t="s">
        <v>270</v>
      </c>
      <c r="C12" s="179">
        <v>9</v>
      </c>
      <c r="D12" s="171">
        <f t="shared" si="0"/>
        <v>0.69230769230769229</v>
      </c>
      <c r="E12" s="114">
        <v>8</v>
      </c>
      <c r="F12" s="171">
        <f t="shared" si="1"/>
        <v>0.61538461538461542</v>
      </c>
      <c r="G12" s="114">
        <v>8</v>
      </c>
      <c r="H12" s="171">
        <f t="shared" si="2"/>
        <v>0.61538461538461542</v>
      </c>
      <c r="I12" s="114">
        <v>4</v>
      </c>
      <c r="J12" s="171">
        <f t="shared" si="3"/>
        <v>0.30769230769230771</v>
      </c>
      <c r="K12" s="1"/>
      <c r="L12" s="1"/>
      <c r="M12" s="171">
        <f t="shared" si="4"/>
        <v>0.55769230769230771</v>
      </c>
    </row>
    <row r="13" spans="1:13" s="11" customFormat="1" ht="21.95" customHeight="1">
      <c r="A13" s="124">
        <v>8</v>
      </c>
      <c r="B13" s="122" t="s">
        <v>271</v>
      </c>
      <c r="C13" s="179">
        <v>11</v>
      </c>
      <c r="D13" s="171">
        <f t="shared" si="0"/>
        <v>0.84615384615384615</v>
      </c>
      <c r="E13" s="114">
        <v>10</v>
      </c>
      <c r="F13" s="171">
        <f t="shared" si="1"/>
        <v>0.76923076923076927</v>
      </c>
      <c r="G13" s="114">
        <v>9</v>
      </c>
      <c r="H13" s="171">
        <f t="shared" si="2"/>
        <v>0.69230769230769229</v>
      </c>
      <c r="I13" s="114">
        <v>6</v>
      </c>
      <c r="J13" s="171">
        <f t="shared" si="3"/>
        <v>0.46153846153846156</v>
      </c>
      <c r="K13" s="1"/>
      <c r="L13" s="1"/>
      <c r="M13" s="171">
        <f t="shared" si="4"/>
        <v>0.69230769230769229</v>
      </c>
    </row>
    <row r="14" spans="1:13" s="11" customFormat="1" ht="21.95" customHeight="1">
      <c r="A14" s="124">
        <v>9</v>
      </c>
      <c r="B14" s="122" t="s">
        <v>272</v>
      </c>
      <c r="C14" s="179">
        <v>10</v>
      </c>
      <c r="D14" s="171">
        <f t="shared" si="0"/>
        <v>0.76923076923076927</v>
      </c>
      <c r="E14" s="114">
        <v>8</v>
      </c>
      <c r="F14" s="171">
        <f t="shared" si="1"/>
        <v>0.61538461538461542</v>
      </c>
      <c r="G14" s="114">
        <v>9</v>
      </c>
      <c r="H14" s="171">
        <f t="shared" si="2"/>
        <v>0.69230769230769229</v>
      </c>
      <c r="I14" s="114">
        <v>7</v>
      </c>
      <c r="J14" s="171">
        <f t="shared" si="3"/>
        <v>0.53846153846153844</v>
      </c>
      <c r="K14" s="1"/>
      <c r="L14" s="1"/>
      <c r="M14" s="171">
        <f t="shared" si="4"/>
        <v>0.65384615384615374</v>
      </c>
    </row>
    <row r="15" spans="1:13" s="11" customFormat="1" ht="21.95" customHeight="1">
      <c r="A15" s="121">
        <v>10</v>
      </c>
      <c r="B15" s="122" t="s">
        <v>273</v>
      </c>
      <c r="C15" s="179">
        <v>10</v>
      </c>
      <c r="D15" s="171">
        <f t="shared" si="0"/>
        <v>0.76923076923076927</v>
      </c>
      <c r="E15" s="114">
        <v>9</v>
      </c>
      <c r="F15" s="171">
        <f t="shared" si="1"/>
        <v>0.69230769230769229</v>
      </c>
      <c r="G15" s="114">
        <v>9</v>
      </c>
      <c r="H15" s="171">
        <f t="shared" si="2"/>
        <v>0.69230769230769229</v>
      </c>
      <c r="I15" s="114">
        <v>6</v>
      </c>
      <c r="J15" s="171">
        <f t="shared" si="3"/>
        <v>0.46153846153846156</v>
      </c>
      <c r="K15" s="1"/>
      <c r="L15" s="1"/>
      <c r="M15" s="171">
        <f t="shared" si="4"/>
        <v>0.65384615384615397</v>
      </c>
    </row>
    <row r="16" spans="1:13" s="11" customFormat="1" ht="21.95" customHeight="1">
      <c r="A16" s="121">
        <v>11</v>
      </c>
      <c r="B16" s="122" t="s">
        <v>274</v>
      </c>
      <c r="C16" s="179">
        <v>12</v>
      </c>
      <c r="D16" s="171">
        <f t="shared" si="0"/>
        <v>0.92307692307692313</v>
      </c>
      <c r="E16" s="114">
        <v>12</v>
      </c>
      <c r="F16" s="171">
        <f t="shared" si="1"/>
        <v>0.92307692307692313</v>
      </c>
      <c r="G16" s="114">
        <v>11</v>
      </c>
      <c r="H16" s="171">
        <f t="shared" si="2"/>
        <v>0.84615384615384615</v>
      </c>
      <c r="I16" s="114">
        <v>7</v>
      </c>
      <c r="J16" s="171">
        <f t="shared" si="3"/>
        <v>0.53846153846153844</v>
      </c>
      <c r="K16" s="1"/>
      <c r="L16" s="1"/>
      <c r="M16" s="171">
        <f t="shared" si="4"/>
        <v>0.80769230769230771</v>
      </c>
    </row>
    <row r="17" spans="1:13" s="11" customFormat="1" ht="21.95" customHeight="1">
      <c r="A17" s="121">
        <v>12</v>
      </c>
      <c r="B17" s="122" t="s">
        <v>275</v>
      </c>
      <c r="C17" s="179">
        <v>11</v>
      </c>
      <c r="D17" s="171">
        <f t="shared" si="0"/>
        <v>0.84615384615384615</v>
      </c>
      <c r="E17" s="114">
        <v>12</v>
      </c>
      <c r="F17" s="171">
        <f t="shared" si="1"/>
        <v>0.92307692307692313</v>
      </c>
      <c r="G17" s="114">
        <v>10</v>
      </c>
      <c r="H17" s="171">
        <f t="shared" si="2"/>
        <v>0.76923076923076927</v>
      </c>
      <c r="I17" s="114">
        <v>4</v>
      </c>
      <c r="J17" s="171">
        <f t="shared" si="3"/>
        <v>0.30769230769230771</v>
      </c>
      <c r="K17" s="1"/>
      <c r="L17" s="1"/>
      <c r="M17" s="171">
        <f t="shared" si="4"/>
        <v>0.71153846153846145</v>
      </c>
    </row>
    <row r="18" spans="1:13" s="11" customFormat="1" ht="21.95" customHeight="1">
      <c r="A18" s="124">
        <v>13</v>
      </c>
      <c r="B18" s="122" t="s">
        <v>276</v>
      </c>
      <c r="C18" s="179">
        <v>9</v>
      </c>
      <c r="D18" s="171">
        <f t="shared" si="0"/>
        <v>0.69230769230769229</v>
      </c>
      <c r="E18" s="114">
        <v>8</v>
      </c>
      <c r="F18" s="171">
        <f t="shared" si="1"/>
        <v>0.61538461538461542</v>
      </c>
      <c r="G18" s="114">
        <v>8</v>
      </c>
      <c r="H18" s="171">
        <f t="shared" si="2"/>
        <v>0.61538461538461542</v>
      </c>
      <c r="I18" s="114">
        <v>6</v>
      </c>
      <c r="J18" s="171">
        <f t="shared" si="3"/>
        <v>0.46153846153846156</v>
      </c>
      <c r="K18" s="1"/>
      <c r="L18" s="1"/>
      <c r="M18" s="171">
        <f t="shared" si="4"/>
        <v>0.59615384615384615</v>
      </c>
    </row>
    <row r="19" spans="1:13" s="11" customFormat="1" ht="21.95" customHeight="1">
      <c r="A19" s="124">
        <v>14</v>
      </c>
      <c r="B19" s="122" t="s">
        <v>277</v>
      </c>
      <c r="C19" s="179">
        <v>10</v>
      </c>
      <c r="D19" s="171">
        <f t="shared" si="0"/>
        <v>0.76923076923076927</v>
      </c>
      <c r="E19" s="114">
        <v>10</v>
      </c>
      <c r="F19" s="171">
        <f t="shared" si="1"/>
        <v>0.76923076923076927</v>
      </c>
      <c r="G19" s="114">
        <v>8</v>
      </c>
      <c r="H19" s="171">
        <f t="shared" si="2"/>
        <v>0.61538461538461542</v>
      </c>
      <c r="I19" s="114">
        <v>6</v>
      </c>
      <c r="J19" s="171">
        <f t="shared" si="3"/>
        <v>0.46153846153846156</v>
      </c>
      <c r="K19" s="1"/>
      <c r="L19" s="1"/>
      <c r="M19" s="171">
        <f t="shared" si="4"/>
        <v>0.65384615384615397</v>
      </c>
    </row>
    <row r="20" spans="1:13" s="11" customFormat="1" ht="21.95" customHeight="1">
      <c r="A20" s="124">
        <v>15</v>
      </c>
      <c r="B20" s="122" t="s">
        <v>278</v>
      </c>
      <c r="C20" s="179">
        <v>8</v>
      </c>
      <c r="D20" s="171">
        <f t="shared" si="0"/>
        <v>0.61538461538461542</v>
      </c>
      <c r="E20" s="114">
        <v>7</v>
      </c>
      <c r="F20" s="171">
        <f t="shared" si="1"/>
        <v>0.53846153846153844</v>
      </c>
      <c r="G20" s="114">
        <v>5</v>
      </c>
      <c r="H20" s="171">
        <f t="shared" si="2"/>
        <v>0.38461538461538464</v>
      </c>
      <c r="I20" s="114">
        <v>2</v>
      </c>
      <c r="J20" s="171">
        <f t="shared" si="3"/>
        <v>0.15384615384615385</v>
      </c>
      <c r="K20" s="1"/>
      <c r="L20" s="1"/>
      <c r="M20" s="171">
        <f t="shared" si="4"/>
        <v>0.42307692307692302</v>
      </c>
    </row>
    <row r="21" spans="1:13" s="11" customFormat="1" ht="21.95" customHeight="1">
      <c r="A21" s="121">
        <v>16</v>
      </c>
      <c r="B21" s="122" t="s">
        <v>279</v>
      </c>
      <c r="C21" s="179">
        <v>10</v>
      </c>
      <c r="D21" s="171">
        <f t="shared" si="0"/>
        <v>0.76923076923076927</v>
      </c>
      <c r="E21" s="114">
        <v>10</v>
      </c>
      <c r="F21" s="171">
        <f t="shared" si="1"/>
        <v>0.76923076923076927</v>
      </c>
      <c r="G21" s="114">
        <v>10</v>
      </c>
      <c r="H21" s="171">
        <f t="shared" si="2"/>
        <v>0.76923076923076927</v>
      </c>
      <c r="I21" s="114">
        <v>5</v>
      </c>
      <c r="J21" s="171">
        <f t="shared" si="3"/>
        <v>0.38461538461538464</v>
      </c>
      <c r="K21" s="1"/>
      <c r="L21" s="1"/>
      <c r="M21" s="171">
        <f t="shared" si="4"/>
        <v>0.67307692307692313</v>
      </c>
    </row>
    <row r="22" spans="1:13" s="11" customFormat="1" ht="21.95" customHeight="1">
      <c r="A22" s="121">
        <v>17</v>
      </c>
      <c r="B22" s="122" t="s">
        <v>280</v>
      </c>
      <c r="C22" s="179">
        <v>10</v>
      </c>
      <c r="D22" s="171">
        <f t="shared" si="0"/>
        <v>0.76923076923076927</v>
      </c>
      <c r="E22" s="114">
        <v>10</v>
      </c>
      <c r="F22" s="171">
        <f t="shared" si="1"/>
        <v>0.76923076923076927</v>
      </c>
      <c r="G22" s="114">
        <v>10</v>
      </c>
      <c r="H22" s="171">
        <f t="shared" si="2"/>
        <v>0.76923076923076927</v>
      </c>
      <c r="I22" s="114">
        <v>6</v>
      </c>
      <c r="J22" s="171">
        <f t="shared" si="3"/>
        <v>0.46153846153846156</v>
      </c>
      <c r="K22" s="1"/>
      <c r="L22" s="1"/>
      <c r="M22" s="171">
        <f t="shared" si="4"/>
        <v>0.6923076923076924</v>
      </c>
    </row>
    <row r="23" spans="1:13" s="11" customFormat="1" ht="21.95" customHeight="1">
      <c r="A23" s="121">
        <v>18</v>
      </c>
      <c r="B23" s="122" t="s">
        <v>281</v>
      </c>
      <c r="C23" s="179">
        <v>9</v>
      </c>
      <c r="D23" s="171">
        <f t="shared" si="0"/>
        <v>0.69230769230769229</v>
      </c>
      <c r="E23" s="114">
        <v>8</v>
      </c>
      <c r="F23" s="171">
        <f t="shared" si="1"/>
        <v>0.61538461538461542</v>
      </c>
      <c r="G23" s="114">
        <v>9</v>
      </c>
      <c r="H23" s="171">
        <f t="shared" si="2"/>
        <v>0.69230769230769229</v>
      </c>
      <c r="I23" s="114">
        <v>5</v>
      </c>
      <c r="J23" s="171">
        <f t="shared" si="3"/>
        <v>0.38461538461538464</v>
      </c>
      <c r="K23" s="1"/>
      <c r="L23" s="1"/>
      <c r="M23" s="171">
        <f t="shared" si="4"/>
        <v>0.59615384615384615</v>
      </c>
    </row>
    <row r="24" spans="1:13" s="11" customFormat="1" ht="21.95" customHeight="1">
      <c r="A24" s="124">
        <v>19</v>
      </c>
      <c r="B24" s="122" t="s">
        <v>773</v>
      </c>
      <c r="C24" s="179">
        <v>11</v>
      </c>
      <c r="D24" s="171">
        <f t="shared" si="0"/>
        <v>0.84615384615384615</v>
      </c>
      <c r="E24" s="114">
        <v>10</v>
      </c>
      <c r="F24" s="171">
        <f t="shared" si="1"/>
        <v>0.76923076923076927</v>
      </c>
      <c r="G24" s="114">
        <v>11</v>
      </c>
      <c r="H24" s="171">
        <f t="shared" si="2"/>
        <v>0.84615384615384615</v>
      </c>
      <c r="I24" s="114">
        <v>7</v>
      </c>
      <c r="J24" s="171">
        <f t="shared" si="3"/>
        <v>0.53846153846153844</v>
      </c>
      <c r="K24" s="1"/>
      <c r="L24" s="1"/>
      <c r="M24" s="171">
        <f t="shared" si="4"/>
        <v>0.75</v>
      </c>
    </row>
    <row r="25" spans="1:13" s="58" customFormat="1" ht="21.95" customHeight="1">
      <c r="A25" s="124">
        <v>20</v>
      </c>
      <c r="B25" s="122" t="s">
        <v>282</v>
      </c>
      <c r="C25" s="177">
        <v>9</v>
      </c>
      <c r="D25" s="171">
        <f t="shared" si="0"/>
        <v>0.69230769230769229</v>
      </c>
      <c r="E25" s="157">
        <v>5</v>
      </c>
      <c r="F25" s="171">
        <f t="shared" si="1"/>
        <v>0.38461538461538464</v>
      </c>
      <c r="G25" s="157">
        <v>5</v>
      </c>
      <c r="H25" s="171">
        <f t="shared" si="2"/>
        <v>0.38461538461538464</v>
      </c>
      <c r="I25" s="157">
        <v>5</v>
      </c>
      <c r="J25" s="171">
        <f t="shared" si="3"/>
        <v>0.38461538461538464</v>
      </c>
      <c r="K25" s="57"/>
      <c r="L25" s="57"/>
      <c r="M25" s="171">
        <f t="shared" si="4"/>
        <v>0.46153846153846151</v>
      </c>
    </row>
    <row r="26" spans="1:13" s="58" customFormat="1" ht="21.95" customHeight="1">
      <c r="A26" s="124">
        <v>21</v>
      </c>
      <c r="B26" s="122" t="s">
        <v>283</v>
      </c>
      <c r="C26" s="177">
        <v>10</v>
      </c>
      <c r="D26" s="171">
        <f t="shared" si="0"/>
        <v>0.76923076923076927</v>
      </c>
      <c r="E26" s="157">
        <v>10</v>
      </c>
      <c r="F26" s="171">
        <f t="shared" si="1"/>
        <v>0.76923076923076927</v>
      </c>
      <c r="G26" s="157">
        <v>10</v>
      </c>
      <c r="H26" s="171">
        <f t="shared" si="2"/>
        <v>0.76923076923076927</v>
      </c>
      <c r="I26" s="157">
        <v>7</v>
      </c>
      <c r="J26" s="171">
        <f t="shared" si="3"/>
        <v>0.53846153846153844</v>
      </c>
      <c r="K26" s="57"/>
      <c r="L26" s="57"/>
      <c r="M26" s="171">
        <f t="shared" si="4"/>
        <v>0.71153846153846156</v>
      </c>
    </row>
    <row r="27" spans="1:13" s="11" customFormat="1" ht="21.95" customHeight="1">
      <c r="A27" s="121">
        <v>22</v>
      </c>
      <c r="B27" s="122" t="s">
        <v>284</v>
      </c>
      <c r="C27" s="179">
        <v>6</v>
      </c>
      <c r="D27" s="171">
        <f t="shared" si="0"/>
        <v>0.46153846153846156</v>
      </c>
      <c r="E27" s="114">
        <v>6</v>
      </c>
      <c r="F27" s="171">
        <f t="shared" si="1"/>
        <v>0.46153846153846156</v>
      </c>
      <c r="G27" s="114">
        <v>2</v>
      </c>
      <c r="H27" s="171">
        <f t="shared" si="2"/>
        <v>0.15384615384615385</v>
      </c>
      <c r="I27" s="114">
        <v>3</v>
      </c>
      <c r="J27" s="171">
        <f t="shared" si="3"/>
        <v>0.23076923076923078</v>
      </c>
      <c r="K27" s="1"/>
      <c r="L27" s="1"/>
      <c r="M27" s="171">
        <f t="shared" si="4"/>
        <v>0.32692307692307698</v>
      </c>
    </row>
    <row r="28" spans="1:13" s="11" customFormat="1" ht="21.95" customHeight="1">
      <c r="A28" s="121">
        <v>23</v>
      </c>
      <c r="B28" s="122" t="s">
        <v>285</v>
      </c>
      <c r="C28" s="179">
        <v>9</v>
      </c>
      <c r="D28" s="171">
        <f t="shared" si="0"/>
        <v>0.69230769230769229</v>
      </c>
      <c r="E28" s="114">
        <v>9</v>
      </c>
      <c r="F28" s="171">
        <f t="shared" si="1"/>
        <v>0.69230769230769229</v>
      </c>
      <c r="G28" s="114">
        <v>9</v>
      </c>
      <c r="H28" s="171">
        <f t="shared" si="2"/>
        <v>0.69230769230769229</v>
      </c>
      <c r="I28" s="114">
        <v>4</v>
      </c>
      <c r="J28" s="171">
        <f t="shared" si="3"/>
        <v>0.30769230769230771</v>
      </c>
      <c r="K28" s="1"/>
      <c r="L28" s="1"/>
      <c r="M28" s="171">
        <f t="shared" si="4"/>
        <v>0.59615384615384603</v>
      </c>
    </row>
    <row r="29" spans="1:13" s="11" customFormat="1" ht="21.95" customHeight="1">
      <c r="A29" s="121">
        <v>24</v>
      </c>
      <c r="B29" s="122" t="s">
        <v>286</v>
      </c>
      <c r="C29" s="179">
        <v>11</v>
      </c>
      <c r="D29" s="171">
        <f t="shared" si="0"/>
        <v>0.84615384615384615</v>
      </c>
      <c r="E29" s="114">
        <v>11</v>
      </c>
      <c r="F29" s="171">
        <f t="shared" si="1"/>
        <v>0.84615384615384615</v>
      </c>
      <c r="G29" s="114">
        <v>11</v>
      </c>
      <c r="H29" s="171">
        <f t="shared" si="2"/>
        <v>0.84615384615384615</v>
      </c>
      <c r="I29" s="114">
        <v>6</v>
      </c>
      <c r="J29" s="171">
        <f t="shared" si="3"/>
        <v>0.46153846153846156</v>
      </c>
      <c r="K29" s="1"/>
      <c r="L29" s="1"/>
      <c r="M29" s="171">
        <f t="shared" si="4"/>
        <v>0.75</v>
      </c>
    </row>
    <row r="30" spans="1:13" s="11" customFormat="1" ht="21.95" customHeight="1">
      <c r="A30" s="124">
        <v>25</v>
      </c>
      <c r="B30" s="122" t="s">
        <v>287</v>
      </c>
      <c r="C30" s="179">
        <v>9</v>
      </c>
      <c r="D30" s="171">
        <f t="shared" si="0"/>
        <v>0.69230769230769229</v>
      </c>
      <c r="E30" s="114">
        <v>9</v>
      </c>
      <c r="F30" s="171">
        <f t="shared" si="1"/>
        <v>0.69230769230769229</v>
      </c>
      <c r="G30" s="114">
        <v>8</v>
      </c>
      <c r="H30" s="171">
        <f t="shared" si="2"/>
        <v>0.61538461538461542</v>
      </c>
      <c r="I30" s="114">
        <v>4</v>
      </c>
      <c r="J30" s="171">
        <f t="shared" si="3"/>
        <v>0.30769230769230771</v>
      </c>
      <c r="K30" s="1"/>
      <c r="L30" s="1"/>
      <c r="M30" s="171">
        <f t="shared" si="4"/>
        <v>0.57692307692307687</v>
      </c>
    </row>
    <row r="31" spans="1:13" s="11" customFormat="1" ht="21.95" customHeight="1">
      <c r="A31" s="124">
        <v>26</v>
      </c>
      <c r="B31" s="122" t="s">
        <v>288</v>
      </c>
      <c r="C31" s="179">
        <v>7</v>
      </c>
      <c r="D31" s="171">
        <f t="shared" si="0"/>
        <v>0.53846153846153844</v>
      </c>
      <c r="E31" s="114">
        <v>6</v>
      </c>
      <c r="F31" s="171">
        <f t="shared" si="1"/>
        <v>0.46153846153846156</v>
      </c>
      <c r="G31" s="114">
        <v>4</v>
      </c>
      <c r="H31" s="171">
        <f t="shared" si="2"/>
        <v>0.30769230769230771</v>
      </c>
      <c r="I31" s="114">
        <v>3</v>
      </c>
      <c r="J31" s="171">
        <f t="shared" si="3"/>
        <v>0.23076923076923078</v>
      </c>
      <c r="K31" s="1"/>
      <c r="L31" s="1"/>
      <c r="M31" s="171">
        <f t="shared" si="4"/>
        <v>0.38461538461538464</v>
      </c>
    </row>
    <row r="32" spans="1:13" s="11" customFormat="1" ht="21.95" customHeight="1">
      <c r="A32" s="124">
        <v>27</v>
      </c>
      <c r="B32" s="122" t="s">
        <v>293</v>
      </c>
      <c r="C32" s="179">
        <v>5</v>
      </c>
      <c r="D32" s="171">
        <f t="shared" si="0"/>
        <v>0.38461538461538464</v>
      </c>
      <c r="E32" s="114">
        <v>5</v>
      </c>
      <c r="F32" s="171">
        <f t="shared" si="1"/>
        <v>0.38461538461538464</v>
      </c>
      <c r="G32" s="114">
        <v>1</v>
      </c>
      <c r="H32" s="171">
        <f t="shared" si="2"/>
        <v>7.6923076923076927E-2</v>
      </c>
      <c r="I32" s="114">
        <v>2</v>
      </c>
      <c r="J32" s="171">
        <f t="shared" si="3"/>
        <v>0.15384615384615385</v>
      </c>
      <c r="K32" s="1"/>
      <c r="L32" s="1"/>
      <c r="M32" s="171">
        <f t="shared" si="4"/>
        <v>0.25</v>
      </c>
    </row>
    <row r="33" spans="1:13" s="11" customFormat="1" ht="21.95" customHeight="1">
      <c r="A33" s="121">
        <v>28</v>
      </c>
      <c r="B33" s="122" t="s">
        <v>289</v>
      </c>
      <c r="C33" s="179">
        <v>10</v>
      </c>
      <c r="D33" s="171">
        <f t="shared" si="0"/>
        <v>0.76923076923076927</v>
      </c>
      <c r="E33" s="114">
        <v>10</v>
      </c>
      <c r="F33" s="171">
        <f t="shared" si="1"/>
        <v>0.76923076923076927</v>
      </c>
      <c r="G33" s="114">
        <v>8</v>
      </c>
      <c r="H33" s="171">
        <f t="shared" si="2"/>
        <v>0.61538461538461542</v>
      </c>
      <c r="I33" s="114">
        <v>7</v>
      </c>
      <c r="J33" s="171">
        <f t="shared" si="3"/>
        <v>0.53846153846153844</v>
      </c>
      <c r="K33" s="1"/>
      <c r="L33" s="1"/>
      <c r="M33" s="171">
        <f t="shared" si="4"/>
        <v>0.67307692307692313</v>
      </c>
    </row>
    <row r="34" spans="1:13" s="11" customFormat="1" ht="21.95" customHeight="1">
      <c r="A34" s="121">
        <v>29</v>
      </c>
      <c r="B34" s="122" t="s">
        <v>290</v>
      </c>
      <c r="C34" s="179">
        <v>3</v>
      </c>
      <c r="D34" s="171">
        <f t="shared" si="0"/>
        <v>0.23076923076923078</v>
      </c>
      <c r="E34" s="114">
        <v>3</v>
      </c>
      <c r="F34" s="171">
        <f t="shared" si="1"/>
        <v>0.23076923076923078</v>
      </c>
      <c r="G34" s="114">
        <v>1</v>
      </c>
      <c r="H34" s="171">
        <f t="shared" si="2"/>
        <v>7.6923076923076927E-2</v>
      </c>
      <c r="I34" s="114">
        <v>2</v>
      </c>
      <c r="J34" s="171">
        <f t="shared" si="3"/>
        <v>0.15384615384615385</v>
      </c>
      <c r="K34" s="1"/>
      <c r="L34" s="1"/>
      <c r="M34" s="171">
        <f t="shared" si="4"/>
        <v>0.1730769230769231</v>
      </c>
    </row>
    <row r="35" spans="1:13" ht="24.95" customHeight="1">
      <c r="A35" s="121">
        <v>30</v>
      </c>
      <c r="B35" s="122" t="s">
        <v>291</v>
      </c>
      <c r="C35" s="179">
        <v>7</v>
      </c>
      <c r="D35" s="171">
        <f t="shared" si="0"/>
        <v>0.53846153846153844</v>
      </c>
      <c r="E35" s="114">
        <v>7</v>
      </c>
      <c r="F35" s="171">
        <f t="shared" si="1"/>
        <v>0.53846153846153844</v>
      </c>
      <c r="G35" s="114">
        <v>5</v>
      </c>
      <c r="H35" s="171">
        <f t="shared" si="2"/>
        <v>0.38461538461538464</v>
      </c>
      <c r="I35" s="114">
        <v>5</v>
      </c>
      <c r="J35" s="171">
        <f t="shared" si="3"/>
        <v>0.38461538461538464</v>
      </c>
      <c r="K35" s="123"/>
      <c r="L35" s="123"/>
      <c r="M35" s="171">
        <f t="shared" si="4"/>
        <v>0.46153846153846151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activeCell="O8" sqref="O8"/>
    </sheetView>
  </sheetViews>
  <sheetFormatPr defaultRowHeight="24.95" customHeight="1"/>
  <cols>
    <col min="1" max="1" width="6.42578125" style="15" bestFit="1" customWidth="1"/>
    <col min="2" max="2" width="26.28515625" style="14" bestFit="1" customWidth="1"/>
    <col min="3" max="3" width="8.28515625" style="5" customWidth="1"/>
    <col min="4" max="16384" width="9.140625" style="5"/>
  </cols>
  <sheetData>
    <row r="1" spans="1:13" s="11" customFormat="1" ht="18.75">
      <c r="A1" s="193" t="s">
        <v>666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3" s="75" customFormat="1" ht="30" customHeight="1">
      <c r="A2" s="73"/>
      <c r="B2" s="79" t="s">
        <v>154</v>
      </c>
      <c r="C2" s="195" t="s">
        <v>698</v>
      </c>
      <c r="D2" s="195"/>
      <c r="E2" s="195" t="s">
        <v>699</v>
      </c>
      <c r="F2" s="195"/>
      <c r="G2" s="203" t="s">
        <v>700</v>
      </c>
      <c r="H2" s="204"/>
      <c r="I2" s="203" t="s">
        <v>701</v>
      </c>
      <c r="J2" s="204"/>
      <c r="K2" s="203" t="s">
        <v>702</v>
      </c>
      <c r="L2" s="204"/>
      <c r="M2" s="74"/>
    </row>
    <row r="3" spans="1:13" s="11" customFormat="1" ht="21">
      <c r="A3" s="31"/>
      <c r="B3" s="78" t="s">
        <v>657</v>
      </c>
      <c r="C3" s="84" t="s">
        <v>656</v>
      </c>
      <c r="D3" s="36" t="s">
        <v>155</v>
      </c>
      <c r="E3" s="84" t="s">
        <v>656</v>
      </c>
      <c r="F3" s="36" t="s">
        <v>155</v>
      </c>
      <c r="G3" s="84" t="s">
        <v>656</v>
      </c>
      <c r="H3" s="36" t="s">
        <v>155</v>
      </c>
      <c r="I3" s="84" t="s">
        <v>656</v>
      </c>
      <c r="J3" s="36" t="s">
        <v>155</v>
      </c>
      <c r="K3" s="84" t="s">
        <v>656</v>
      </c>
      <c r="L3" s="37" t="s">
        <v>155</v>
      </c>
      <c r="M3" s="49"/>
    </row>
    <row r="4" spans="1:13" s="11" customFormat="1" ht="19.5" customHeight="1">
      <c r="A4" s="50"/>
      <c r="B4" s="60" t="s">
        <v>156</v>
      </c>
      <c r="C4" s="176">
        <v>13</v>
      </c>
      <c r="D4" s="51"/>
      <c r="E4" s="26">
        <v>13</v>
      </c>
      <c r="F4" s="51"/>
      <c r="G4" s="26">
        <v>13</v>
      </c>
      <c r="H4" s="51"/>
      <c r="I4" s="26">
        <v>13</v>
      </c>
      <c r="J4" s="52"/>
      <c r="K4" s="26"/>
      <c r="L4" s="53"/>
      <c r="M4" s="37" t="s">
        <v>157</v>
      </c>
    </row>
    <row r="5" spans="1:13" s="56" customFormat="1" ht="21" customHeight="1">
      <c r="A5" s="13" t="s">
        <v>158</v>
      </c>
      <c r="B5" s="12" t="s">
        <v>143</v>
      </c>
      <c r="C5" s="180"/>
      <c r="D5" s="55"/>
      <c r="E5" s="173"/>
      <c r="F5" s="55"/>
      <c r="G5" s="173"/>
      <c r="H5" s="55"/>
      <c r="I5" s="169"/>
      <c r="J5" s="55"/>
      <c r="K5" s="55"/>
      <c r="L5" s="55"/>
      <c r="M5" s="55"/>
    </row>
    <row r="6" spans="1:13" s="11" customFormat="1" ht="30" customHeight="1">
      <c r="A6" s="126">
        <v>1</v>
      </c>
      <c r="B6" s="125" t="s">
        <v>324</v>
      </c>
      <c r="C6" s="179">
        <v>6</v>
      </c>
      <c r="D6" s="171">
        <f>C6/13</f>
        <v>0.46153846153846156</v>
      </c>
      <c r="E6" s="114">
        <v>6</v>
      </c>
      <c r="F6" s="171">
        <f>E6/13</f>
        <v>0.46153846153846156</v>
      </c>
      <c r="G6" s="114">
        <v>4</v>
      </c>
      <c r="H6" s="171">
        <f>G6/13</f>
        <v>0.30769230769230771</v>
      </c>
      <c r="I6" s="114">
        <v>5</v>
      </c>
      <c r="J6" s="171">
        <f>I6/13</f>
        <v>0.38461538461538464</v>
      </c>
      <c r="K6" s="1"/>
      <c r="L6" s="1"/>
      <c r="M6" s="171">
        <f>SUM(D6+F6+H6+J6)/4</f>
        <v>0.40384615384615385</v>
      </c>
    </row>
    <row r="7" spans="1:13" s="11" customFormat="1" ht="30" customHeight="1">
      <c r="A7" s="126">
        <v>2</v>
      </c>
      <c r="B7" s="125" t="s">
        <v>323</v>
      </c>
      <c r="C7" s="179">
        <v>8</v>
      </c>
      <c r="D7" s="171">
        <f t="shared" ref="D7:D37" si="0">C7/13</f>
        <v>0.61538461538461542</v>
      </c>
      <c r="E7" s="114">
        <v>8</v>
      </c>
      <c r="F7" s="171">
        <f t="shared" ref="F7:F37" si="1">E7/13</f>
        <v>0.61538461538461542</v>
      </c>
      <c r="G7" s="114">
        <v>7</v>
      </c>
      <c r="H7" s="171">
        <f t="shared" ref="H7:H37" si="2">G7/13</f>
        <v>0.53846153846153844</v>
      </c>
      <c r="I7" s="114">
        <v>4</v>
      </c>
      <c r="J7" s="171">
        <f t="shared" ref="J7:J37" si="3">I7/13</f>
        <v>0.30769230769230771</v>
      </c>
      <c r="K7" s="1"/>
      <c r="L7" s="1"/>
      <c r="M7" s="171">
        <f t="shared" ref="M7:M37" si="4">SUM(D7+F7+H7+J7)/4</f>
        <v>0.51923076923076916</v>
      </c>
    </row>
    <row r="8" spans="1:13" s="11" customFormat="1" ht="30" customHeight="1">
      <c r="A8" s="126">
        <v>3</v>
      </c>
      <c r="B8" s="125" t="s">
        <v>294</v>
      </c>
      <c r="C8" s="179">
        <v>9</v>
      </c>
      <c r="D8" s="171">
        <f t="shared" si="0"/>
        <v>0.69230769230769229</v>
      </c>
      <c r="E8" s="114">
        <v>9</v>
      </c>
      <c r="F8" s="171">
        <f t="shared" si="1"/>
        <v>0.69230769230769229</v>
      </c>
      <c r="G8" s="114">
        <v>10</v>
      </c>
      <c r="H8" s="171">
        <f t="shared" si="2"/>
        <v>0.76923076923076927</v>
      </c>
      <c r="I8" s="114">
        <v>6</v>
      </c>
      <c r="J8" s="171">
        <f t="shared" si="3"/>
        <v>0.46153846153846156</v>
      </c>
      <c r="K8" s="1"/>
      <c r="L8" s="1"/>
      <c r="M8" s="171">
        <f t="shared" si="4"/>
        <v>0.65384615384615385</v>
      </c>
    </row>
    <row r="9" spans="1:13" s="11" customFormat="1" ht="30" customHeight="1">
      <c r="A9" s="126">
        <v>4</v>
      </c>
      <c r="B9" s="125" t="s">
        <v>295</v>
      </c>
      <c r="C9" s="179">
        <v>9</v>
      </c>
      <c r="D9" s="171">
        <f t="shared" si="0"/>
        <v>0.69230769230769229</v>
      </c>
      <c r="E9" s="114">
        <v>9</v>
      </c>
      <c r="F9" s="171">
        <f t="shared" si="1"/>
        <v>0.69230769230769229</v>
      </c>
      <c r="G9" s="114">
        <v>9</v>
      </c>
      <c r="H9" s="171">
        <f t="shared" si="2"/>
        <v>0.69230769230769229</v>
      </c>
      <c r="I9" s="114">
        <v>3</v>
      </c>
      <c r="J9" s="171">
        <f t="shared" si="3"/>
        <v>0.23076923076923078</v>
      </c>
      <c r="K9" s="1"/>
      <c r="L9" s="1"/>
      <c r="M9" s="171">
        <f t="shared" si="4"/>
        <v>0.57692307692307687</v>
      </c>
    </row>
    <row r="10" spans="1:13" s="11" customFormat="1" ht="30" customHeight="1">
      <c r="A10" s="126">
        <v>5</v>
      </c>
      <c r="B10" s="125" t="s">
        <v>296</v>
      </c>
      <c r="C10" s="179">
        <v>9</v>
      </c>
      <c r="D10" s="171">
        <f t="shared" si="0"/>
        <v>0.69230769230769229</v>
      </c>
      <c r="E10" s="114">
        <v>9</v>
      </c>
      <c r="F10" s="171">
        <f t="shared" si="1"/>
        <v>0.69230769230769229</v>
      </c>
      <c r="G10" s="114">
        <v>7</v>
      </c>
      <c r="H10" s="171">
        <f t="shared" si="2"/>
        <v>0.53846153846153844</v>
      </c>
      <c r="I10" s="114">
        <v>3</v>
      </c>
      <c r="J10" s="171">
        <f t="shared" si="3"/>
        <v>0.23076923076923078</v>
      </c>
      <c r="K10" s="1"/>
      <c r="L10" s="1"/>
      <c r="M10" s="171">
        <f t="shared" si="4"/>
        <v>0.53846153846153844</v>
      </c>
    </row>
    <row r="11" spans="1:13" s="11" customFormat="1" ht="30" customHeight="1">
      <c r="A11" s="127">
        <v>6</v>
      </c>
      <c r="B11" s="125" t="s">
        <v>297</v>
      </c>
      <c r="C11" s="179">
        <v>8</v>
      </c>
      <c r="D11" s="171">
        <f t="shared" si="0"/>
        <v>0.61538461538461542</v>
      </c>
      <c r="E11" s="114">
        <v>8</v>
      </c>
      <c r="F11" s="171">
        <f t="shared" si="1"/>
        <v>0.61538461538461542</v>
      </c>
      <c r="G11" s="114">
        <v>5</v>
      </c>
      <c r="H11" s="171">
        <f t="shared" si="2"/>
        <v>0.38461538461538464</v>
      </c>
      <c r="I11" s="114">
        <v>2</v>
      </c>
      <c r="J11" s="171">
        <f t="shared" si="3"/>
        <v>0.15384615384615385</v>
      </c>
      <c r="K11" s="1"/>
      <c r="L11" s="1"/>
      <c r="M11" s="171">
        <f t="shared" si="4"/>
        <v>0.44230769230769229</v>
      </c>
    </row>
    <row r="12" spans="1:13" s="11" customFormat="1" ht="30" customHeight="1">
      <c r="A12" s="127">
        <v>7</v>
      </c>
      <c r="B12" s="125" t="s">
        <v>298</v>
      </c>
      <c r="C12" s="179">
        <v>6</v>
      </c>
      <c r="D12" s="171">
        <f t="shared" si="0"/>
        <v>0.46153846153846156</v>
      </c>
      <c r="E12" s="114">
        <v>5</v>
      </c>
      <c r="F12" s="171">
        <f t="shared" si="1"/>
        <v>0.38461538461538464</v>
      </c>
      <c r="G12" s="114">
        <v>4</v>
      </c>
      <c r="H12" s="171">
        <f t="shared" si="2"/>
        <v>0.30769230769230771</v>
      </c>
      <c r="I12" s="114">
        <v>3</v>
      </c>
      <c r="J12" s="171">
        <f t="shared" si="3"/>
        <v>0.23076923076923078</v>
      </c>
      <c r="K12" s="1"/>
      <c r="L12" s="1"/>
      <c r="M12" s="171">
        <f t="shared" si="4"/>
        <v>0.3461538461538462</v>
      </c>
    </row>
    <row r="13" spans="1:13" s="11" customFormat="1" ht="30" customHeight="1">
      <c r="A13" s="126">
        <v>8</v>
      </c>
      <c r="B13" s="125" t="s">
        <v>299</v>
      </c>
      <c r="C13" s="179">
        <v>12</v>
      </c>
      <c r="D13" s="171">
        <f t="shared" si="0"/>
        <v>0.92307692307692313</v>
      </c>
      <c r="E13" s="114">
        <v>9</v>
      </c>
      <c r="F13" s="171">
        <f t="shared" si="1"/>
        <v>0.69230769230769229</v>
      </c>
      <c r="G13" s="114">
        <v>8</v>
      </c>
      <c r="H13" s="171">
        <f t="shared" si="2"/>
        <v>0.61538461538461542</v>
      </c>
      <c r="I13" s="114">
        <v>7</v>
      </c>
      <c r="J13" s="171">
        <f t="shared" si="3"/>
        <v>0.53846153846153844</v>
      </c>
      <c r="K13" s="1"/>
      <c r="L13" s="1"/>
      <c r="M13" s="171">
        <f t="shared" si="4"/>
        <v>0.69230769230769229</v>
      </c>
    </row>
    <row r="14" spans="1:13" s="11" customFormat="1" ht="30" customHeight="1">
      <c r="A14" s="126">
        <v>9</v>
      </c>
      <c r="B14" s="125" t="s">
        <v>300</v>
      </c>
      <c r="C14" s="179">
        <v>10</v>
      </c>
      <c r="D14" s="171">
        <f t="shared" si="0"/>
        <v>0.76923076923076927</v>
      </c>
      <c r="E14" s="114">
        <v>12</v>
      </c>
      <c r="F14" s="171">
        <f t="shared" si="1"/>
        <v>0.92307692307692313</v>
      </c>
      <c r="G14" s="114">
        <v>11</v>
      </c>
      <c r="H14" s="171">
        <f t="shared" si="2"/>
        <v>0.84615384615384615</v>
      </c>
      <c r="I14" s="114">
        <v>2</v>
      </c>
      <c r="J14" s="171">
        <f t="shared" si="3"/>
        <v>0.15384615384615385</v>
      </c>
      <c r="K14" s="1"/>
      <c r="L14" s="1"/>
      <c r="M14" s="171">
        <f t="shared" si="4"/>
        <v>0.67307692307692313</v>
      </c>
    </row>
    <row r="15" spans="1:13" s="11" customFormat="1" ht="30" customHeight="1">
      <c r="A15" s="126">
        <v>10</v>
      </c>
      <c r="B15" s="125" t="s">
        <v>301</v>
      </c>
      <c r="C15" s="179">
        <v>9</v>
      </c>
      <c r="D15" s="171">
        <f t="shared" si="0"/>
        <v>0.69230769230769229</v>
      </c>
      <c r="E15" s="114">
        <v>9</v>
      </c>
      <c r="F15" s="171">
        <f t="shared" si="1"/>
        <v>0.69230769230769229</v>
      </c>
      <c r="G15" s="114">
        <v>9</v>
      </c>
      <c r="H15" s="171">
        <f t="shared" si="2"/>
        <v>0.69230769230769229</v>
      </c>
      <c r="I15" s="114">
        <v>6</v>
      </c>
      <c r="J15" s="171">
        <f t="shared" si="3"/>
        <v>0.46153846153846156</v>
      </c>
      <c r="K15" s="1"/>
      <c r="L15" s="1"/>
      <c r="M15" s="171">
        <f t="shared" si="4"/>
        <v>0.63461538461538458</v>
      </c>
    </row>
    <row r="16" spans="1:13" s="11" customFormat="1" ht="30" customHeight="1">
      <c r="A16" s="127">
        <v>11</v>
      </c>
      <c r="B16" s="125" t="s">
        <v>302</v>
      </c>
      <c r="C16" s="179">
        <v>9</v>
      </c>
      <c r="D16" s="171">
        <f t="shared" si="0"/>
        <v>0.69230769230769229</v>
      </c>
      <c r="E16" s="114">
        <v>9</v>
      </c>
      <c r="F16" s="171">
        <f t="shared" si="1"/>
        <v>0.69230769230769229</v>
      </c>
      <c r="G16" s="114">
        <v>6</v>
      </c>
      <c r="H16" s="171">
        <f t="shared" si="2"/>
        <v>0.46153846153846156</v>
      </c>
      <c r="I16" s="114">
        <v>2</v>
      </c>
      <c r="J16" s="171">
        <f t="shared" si="3"/>
        <v>0.15384615384615385</v>
      </c>
      <c r="K16" s="1"/>
      <c r="L16" s="1"/>
      <c r="M16" s="171">
        <f t="shared" si="4"/>
        <v>0.5</v>
      </c>
    </row>
    <row r="17" spans="1:13" s="11" customFormat="1" ht="30" customHeight="1">
      <c r="A17" s="127">
        <v>12</v>
      </c>
      <c r="B17" s="125" t="s">
        <v>303</v>
      </c>
      <c r="C17" s="179">
        <v>10</v>
      </c>
      <c r="D17" s="171">
        <f t="shared" si="0"/>
        <v>0.76923076923076927</v>
      </c>
      <c r="E17" s="114">
        <v>9</v>
      </c>
      <c r="F17" s="171">
        <f t="shared" si="1"/>
        <v>0.69230769230769229</v>
      </c>
      <c r="G17" s="114">
        <v>9</v>
      </c>
      <c r="H17" s="171">
        <f t="shared" si="2"/>
        <v>0.69230769230769229</v>
      </c>
      <c r="I17" s="114">
        <v>6</v>
      </c>
      <c r="J17" s="171">
        <f t="shared" si="3"/>
        <v>0.46153846153846156</v>
      </c>
      <c r="K17" s="1"/>
      <c r="L17" s="1"/>
      <c r="M17" s="171">
        <f t="shared" si="4"/>
        <v>0.65384615384615397</v>
      </c>
    </row>
    <row r="18" spans="1:13" s="11" customFormat="1" ht="30" customHeight="1">
      <c r="A18" s="126">
        <v>13</v>
      </c>
      <c r="B18" s="125" t="s">
        <v>304</v>
      </c>
      <c r="C18" s="179">
        <v>6</v>
      </c>
      <c r="D18" s="171">
        <f t="shared" si="0"/>
        <v>0.46153846153846156</v>
      </c>
      <c r="E18" s="114">
        <v>6</v>
      </c>
      <c r="F18" s="171">
        <f t="shared" si="1"/>
        <v>0.46153846153846156</v>
      </c>
      <c r="G18" s="114">
        <v>4</v>
      </c>
      <c r="H18" s="171">
        <f t="shared" si="2"/>
        <v>0.30769230769230771</v>
      </c>
      <c r="I18" s="114">
        <v>2</v>
      </c>
      <c r="J18" s="171">
        <f t="shared" si="3"/>
        <v>0.15384615384615385</v>
      </c>
      <c r="K18" s="1"/>
      <c r="L18" s="1"/>
      <c r="M18" s="171">
        <f t="shared" si="4"/>
        <v>0.34615384615384615</v>
      </c>
    </row>
    <row r="19" spans="1:13" s="11" customFormat="1" ht="30" customHeight="1">
      <c r="A19" s="126">
        <v>14</v>
      </c>
      <c r="B19" s="125" t="s">
        <v>305</v>
      </c>
      <c r="C19" s="179">
        <v>9</v>
      </c>
      <c r="D19" s="171">
        <f t="shared" si="0"/>
        <v>0.69230769230769229</v>
      </c>
      <c r="E19" s="114">
        <v>11</v>
      </c>
      <c r="F19" s="171">
        <f t="shared" si="1"/>
        <v>0.84615384615384615</v>
      </c>
      <c r="G19" s="114">
        <v>11</v>
      </c>
      <c r="H19" s="171">
        <f t="shared" si="2"/>
        <v>0.84615384615384615</v>
      </c>
      <c r="I19" s="114">
        <v>7</v>
      </c>
      <c r="J19" s="171">
        <f t="shared" si="3"/>
        <v>0.53846153846153844</v>
      </c>
      <c r="K19" s="1"/>
      <c r="L19" s="1"/>
      <c r="M19" s="171">
        <f t="shared" si="4"/>
        <v>0.73076923076923073</v>
      </c>
    </row>
    <row r="20" spans="1:13" s="11" customFormat="1" ht="30" customHeight="1">
      <c r="A20" s="126">
        <v>15</v>
      </c>
      <c r="B20" s="125" t="s">
        <v>306</v>
      </c>
      <c r="C20" s="179">
        <v>6</v>
      </c>
      <c r="D20" s="171">
        <f t="shared" si="0"/>
        <v>0.46153846153846156</v>
      </c>
      <c r="E20" s="114">
        <v>6</v>
      </c>
      <c r="F20" s="171">
        <f t="shared" si="1"/>
        <v>0.46153846153846156</v>
      </c>
      <c r="G20" s="114">
        <v>5</v>
      </c>
      <c r="H20" s="171">
        <f t="shared" si="2"/>
        <v>0.38461538461538464</v>
      </c>
      <c r="I20" s="114">
        <v>2</v>
      </c>
      <c r="J20" s="171">
        <f t="shared" si="3"/>
        <v>0.15384615384615385</v>
      </c>
      <c r="K20" s="1"/>
      <c r="L20" s="1"/>
      <c r="M20" s="171">
        <f t="shared" si="4"/>
        <v>0.36538461538461542</v>
      </c>
    </row>
    <row r="21" spans="1:13" s="11" customFormat="1" ht="30" customHeight="1">
      <c r="A21" s="127">
        <v>16</v>
      </c>
      <c r="B21" s="125" t="s">
        <v>307</v>
      </c>
      <c r="C21" s="179">
        <v>9</v>
      </c>
      <c r="D21" s="171">
        <f t="shared" si="0"/>
        <v>0.69230769230769229</v>
      </c>
      <c r="E21" s="114">
        <v>10</v>
      </c>
      <c r="F21" s="171">
        <f t="shared" si="1"/>
        <v>0.76923076923076927</v>
      </c>
      <c r="G21" s="114">
        <v>7</v>
      </c>
      <c r="H21" s="171">
        <f t="shared" si="2"/>
        <v>0.53846153846153844</v>
      </c>
      <c r="I21" s="114">
        <v>7</v>
      </c>
      <c r="J21" s="171">
        <f t="shared" si="3"/>
        <v>0.53846153846153844</v>
      </c>
      <c r="K21" s="1"/>
      <c r="L21" s="1"/>
      <c r="M21" s="171">
        <f t="shared" si="4"/>
        <v>0.63461538461538458</v>
      </c>
    </row>
    <row r="22" spans="1:13" s="11" customFormat="1" ht="30" customHeight="1">
      <c r="A22" s="127">
        <v>17</v>
      </c>
      <c r="B22" s="125" t="s">
        <v>308</v>
      </c>
      <c r="C22" s="179">
        <v>7</v>
      </c>
      <c r="D22" s="171">
        <f t="shared" si="0"/>
        <v>0.53846153846153844</v>
      </c>
      <c r="E22" s="114">
        <v>7</v>
      </c>
      <c r="F22" s="171">
        <f t="shared" si="1"/>
        <v>0.53846153846153844</v>
      </c>
      <c r="G22" s="114">
        <v>5</v>
      </c>
      <c r="H22" s="171">
        <f t="shared" si="2"/>
        <v>0.38461538461538464</v>
      </c>
      <c r="I22" s="114">
        <v>4</v>
      </c>
      <c r="J22" s="171">
        <f t="shared" si="3"/>
        <v>0.30769230769230771</v>
      </c>
      <c r="K22" s="1"/>
      <c r="L22" s="1"/>
      <c r="M22" s="171">
        <f t="shared" si="4"/>
        <v>0.44230769230769229</v>
      </c>
    </row>
    <row r="23" spans="1:13" s="11" customFormat="1" ht="30" customHeight="1">
      <c r="A23" s="126">
        <v>18</v>
      </c>
      <c r="B23" s="125" t="s">
        <v>309</v>
      </c>
      <c r="C23" s="179">
        <v>0</v>
      </c>
      <c r="D23" s="171">
        <f t="shared" si="0"/>
        <v>0</v>
      </c>
      <c r="E23" s="114">
        <v>0</v>
      </c>
      <c r="F23" s="171">
        <f t="shared" si="1"/>
        <v>0</v>
      </c>
      <c r="G23" s="114">
        <v>0</v>
      </c>
      <c r="H23" s="171">
        <f t="shared" si="2"/>
        <v>0</v>
      </c>
      <c r="I23" s="114">
        <v>0</v>
      </c>
      <c r="J23" s="171">
        <f t="shared" si="3"/>
        <v>0</v>
      </c>
      <c r="K23" s="1"/>
      <c r="L23" s="1"/>
      <c r="M23" s="171">
        <f t="shared" si="4"/>
        <v>0</v>
      </c>
    </row>
    <row r="24" spans="1:13" s="11" customFormat="1" ht="30" customHeight="1">
      <c r="A24" s="126">
        <v>19</v>
      </c>
      <c r="B24" s="125" t="s">
        <v>310</v>
      </c>
      <c r="C24" s="179">
        <v>5</v>
      </c>
      <c r="D24" s="171">
        <f t="shared" si="0"/>
        <v>0.38461538461538464</v>
      </c>
      <c r="E24" s="114">
        <v>5</v>
      </c>
      <c r="F24" s="171">
        <f t="shared" si="1"/>
        <v>0.38461538461538464</v>
      </c>
      <c r="G24" s="114">
        <v>4</v>
      </c>
      <c r="H24" s="171">
        <f t="shared" si="2"/>
        <v>0.30769230769230771</v>
      </c>
      <c r="I24" s="114">
        <v>2</v>
      </c>
      <c r="J24" s="171">
        <f t="shared" si="3"/>
        <v>0.15384615384615385</v>
      </c>
      <c r="K24" s="1"/>
      <c r="L24" s="1"/>
      <c r="M24" s="171">
        <f t="shared" si="4"/>
        <v>0.30769230769230771</v>
      </c>
    </row>
    <row r="25" spans="1:13" s="58" customFormat="1" ht="30" customHeight="1">
      <c r="A25" s="126">
        <v>20</v>
      </c>
      <c r="B25" s="125" t="s">
        <v>311</v>
      </c>
      <c r="C25" s="177">
        <v>6</v>
      </c>
      <c r="D25" s="171">
        <f t="shared" si="0"/>
        <v>0.46153846153846156</v>
      </c>
      <c r="E25" s="157">
        <v>6</v>
      </c>
      <c r="F25" s="171">
        <f t="shared" si="1"/>
        <v>0.46153846153846156</v>
      </c>
      <c r="G25" s="157">
        <v>5</v>
      </c>
      <c r="H25" s="171">
        <f t="shared" si="2"/>
        <v>0.38461538461538464</v>
      </c>
      <c r="I25" s="157">
        <v>2</v>
      </c>
      <c r="J25" s="171">
        <f t="shared" si="3"/>
        <v>0.15384615384615385</v>
      </c>
      <c r="K25" s="57"/>
      <c r="L25" s="57"/>
      <c r="M25" s="171">
        <f t="shared" si="4"/>
        <v>0.36538461538461542</v>
      </c>
    </row>
    <row r="26" spans="1:13" s="58" customFormat="1" ht="30" customHeight="1">
      <c r="A26" s="127">
        <v>21</v>
      </c>
      <c r="B26" s="125" t="s">
        <v>312</v>
      </c>
      <c r="C26" s="177">
        <v>7</v>
      </c>
      <c r="D26" s="171">
        <f t="shared" si="0"/>
        <v>0.53846153846153844</v>
      </c>
      <c r="E26" s="157">
        <v>6</v>
      </c>
      <c r="F26" s="171">
        <f t="shared" si="1"/>
        <v>0.46153846153846156</v>
      </c>
      <c r="G26" s="157">
        <v>6</v>
      </c>
      <c r="H26" s="171">
        <f t="shared" si="2"/>
        <v>0.46153846153846156</v>
      </c>
      <c r="I26" s="157">
        <v>2</v>
      </c>
      <c r="J26" s="171">
        <f t="shared" si="3"/>
        <v>0.15384615384615385</v>
      </c>
      <c r="K26" s="57"/>
      <c r="L26" s="57"/>
      <c r="M26" s="171">
        <f t="shared" si="4"/>
        <v>0.40384615384615385</v>
      </c>
    </row>
    <row r="27" spans="1:13" s="11" customFormat="1" ht="30" customHeight="1">
      <c r="A27" s="127">
        <v>22</v>
      </c>
      <c r="B27" s="125" t="s">
        <v>313</v>
      </c>
      <c r="C27" s="179">
        <v>0</v>
      </c>
      <c r="D27" s="171">
        <f t="shared" si="0"/>
        <v>0</v>
      </c>
      <c r="E27" s="114">
        <v>0</v>
      </c>
      <c r="F27" s="171">
        <f t="shared" si="1"/>
        <v>0</v>
      </c>
      <c r="G27" s="114">
        <v>0</v>
      </c>
      <c r="H27" s="171">
        <f t="shared" si="2"/>
        <v>0</v>
      </c>
      <c r="I27" s="114">
        <v>2</v>
      </c>
      <c r="J27" s="171">
        <f t="shared" si="3"/>
        <v>0.15384615384615385</v>
      </c>
      <c r="K27" s="1"/>
      <c r="L27" s="1"/>
      <c r="M27" s="171">
        <f t="shared" si="4"/>
        <v>3.8461538461538464E-2</v>
      </c>
    </row>
    <row r="28" spans="1:13" s="11" customFormat="1" ht="30" customHeight="1">
      <c r="A28" s="126">
        <v>23</v>
      </c>
      <c r="B28" s="125" t="s">
        <v>774</v>
      </c>
      <c r="C28" s="179">
        <v>9</v>
      </c>
      <c r="D28" s="171">
        <f t="shared" si="0"/>
        <v>0.69230769230769229</v>
      </c>
      <c r="E28" s="114">
        <v>8</v>
      </c>
      <c r="F28" s="171">
        <f t="shared" si="1"/>
        <v>0.61538461538461542</v>
      </c>
      <c r="G28" s="114">
        <v>8</v>
      </c>
      <c r="H28" s="171">
        <f t="shared" si="2"/>
        <v>0.61538461538461542</v>
      </c>
      <c r="I28" s="114">
        <v>3</v>
      </c>
      <c r="J28" s="171">
        <f t="shared" si="3"/>
        <v>0.23076923076923078</v>
      </c>
      <c r="K28" s="1"/>
      <c r="L28" s="1"/>
      <c r="M28" s="171">
        <f t="shared" si="4"/>
        <v>0.53846153846153844</v>
      </c>
    </row>
    <row r="29" spans="1:13" s="11" customFormat="1" ht="30" customHeight="1">
      <c r="A29" s="126">
        <v>24</v>
      </c>
      <c r="B29" s="125" t="s">
        <v>314</v>
      </c>
      <c r="C29" s="179">
        <v>9</v>
      </c>
      <c r="D29" s="171">
        <f t="shared" si="0"/>
        <v>0.69230769230769229</v>
      </c>
      <c r="E29" s="114">
        <v>9</v>
      </c>
      <c r="F29" s="171">
        <f t="shared" si="1"/>
        <v>0.69230769230769229</v>
      </c>
      <c r="G29" s="114">
        <v>9</v>
      </c>
      <c r="H29" s="171">
        <f t="shared" si="2"/>
        <v>0.69230769230769229</v>
      </c>
      <c r="I29" s="114">
        <v>2</v>
      </c>
      <c r="J29" s="171">
        <f t="shared" si="3"/>
        <v>0.15384615384615385</v>
      </c>
      <c r="K29" s="1"/>
      <c r="L29" s="1"/>
      <c r="M29" s="171">
        <f t="shared" si="4"/>
        <v>0.5576923076923076</v>
      </c>
    </row>
    <row r="30" spans="1:13" s="11" customFormat="1" ht="30" customHeight="1">
      <c r="A30" s="126">
        <v>25</v>
      </c>
      <c r="B30" s="125" t="s">
        <v>315</v>
      </c>
      <c r="C30" s="179">
        <v>9</v>
      </c>
      <c r="D30" s="171">
        <f t="shared" si="0"/>
        <v>0.69230769230769229</v>
      </c>
      <c r="E30" s="114">
        <v>7</v>
      </c>
      <c r="F30" s="171">
        <f t="shared" si="1"/>
        <v>0.53846153846153844</v>
      </c>
      <c r="G30" s="114">
        <v>8</v>
      </c>
      <c r="H30" s="171">
        <f t="shared" si="2"/>
        <v>0.61538461538461542</v>
      </c>
      <c r="I30" s="114">
        <v>2</v>
      </c>
      <c r="J30" s="171">
        <f t="shared" si="3"/>
        <v>0.15384615384615385</v>
      </c>
      <c r="K30" s="1"/>
      <c r="L30" s="1"/>
      <c r="M30" s="171">
        <f t="shared" si="4"/>
        <v>0.5</v>
      </c>
    </row>
    <row r="31" spans="1:13" s="11" customFormat="1" ht="30" customHeight="1">
      <c r="A31" s="127">
        <v>26</v>
      </c>
      <c r="B31" s="125" t="s">
        <v>316</v>
      </c>
      <c r="C31" s="179">
        <v>8</v>
      </c>
      <c r="D31" s="171">
        <f t="shared" si="0"/>
        <v>0.61538461538461542</v>
      </c>
      <c r="E31" s="114">
        <v>7</v>
      </c>
      <c r="F31" s="171">
        <f t="shared" si="1"/>
        <v>0.53846153846153844</v>
      </c>
      <c r="G31" s="114">
        <v>7</v>
      </c>
      <c r="H31" s="171">
        <f t="shared" si="2"/>
        <v>0.53846153846153844</v>
      </c>
      <c r="I31" s="114">
        <v>3</v>
      </c>
      <c r="J31" s="171">
        <f t="shared" si="3"/>
        <v>0.23076923076923078</v>
      </c>
      <c r="K31" s="1"/>
      <c r="L31" s="1"/>
      <c r="M31" s="171">
        <f t="shared" si="4"/>
        <v>0.48076923076923073</v>
      </c>
    </row>
    <row r="32" spans="1:13" s="11" customFormat="1" ht="30" customHeight="1">
      <c r="A32" s="127">
        <v>27</v>
      </c>
      <c r="B32" s="125" t="s">
        <v>317</v>
      </c>
      <c r="C32" s="179">
        <v>10</v>
      </c>
      <c r="D32" s="171">
        <f t="shared" si="0"/>
        <v>0.76923076923076927</v>
      </c>
      <c r="E32" s="114">
        <v>8</v>
      </c>
      <c r="F32" s="171">
        <f t="shared" si="1"/>
        <v>0.61538461538461542</v>
      </c>
      <c r="G32" s="114">
        <v>8</v>
      </c>
      <c r="H32" s="171">
        <f t="shared" si="2"/>
        <v>0.61538461538461542</v>
      </c>
      <c r="I32" s="114">
        <v>7</v>
      </c>
      <c r="J32" s="171">
        <f t="shared" si="3"/>
        <v>0.53846153846153844</v>
      </c>
      <c r="K32" s="1"/>
      <c r="L32" s="1"/>
      <c r="M32" s="171">
        <f t="shared" si="4"/>
        <v>0.63461538461538458</v>
      </c>
    </row>
    <row r="33" spans="1:13" s="11" customFormat="1" ht="30" customHeight="1">
      <c r="A33" s="126">
        <v>28</v>
      </c>
      <c r="B33" s="125" t="s">
        <v>318</v>
      </c>
      <c r="C33" s="179">
        <v>7</v>
      </c>
      <c r="D33" s="171">
        <f t="shared" si="0"/>
        <v>0.53846153846153844</v>
      </c>
      <c r="E33" s="114">
        <v>7</v>
      </c>
      <c r="F33" s="171">
        <f t="shared" si="1"/>
        <v>0.53846153846153844</v>
      </c>
      <c r="G33" s="114">
        <v>5</v>
      </c>
      <c r="H33" s="171">
        <f t="shared" si="2"/>
        <v>0.38461538461538464</v>
      </c>
      <c r="I33" s="114">
        <v>2</v>
      </c>
      <c r="J33" s="171">
        <f t="shared" si="3"/>
        <v>0.15384615384615385</v>
      </c>
      <c r="K33" s="1"/>
      <c r="L33" s="1"/>
      <c r="M33" s="171">
        <f t="shared" si="4"/>
        <v>0.40384615384615385</v>
      </c>
    </row>
    <row r="34" spans="1:13" s="11" customFormat="1" ht="30" customHeight="1">
      <c r="A34" s="126">
        <v>29</v>
      </c>
      <c r="B34" s="125" t="s">
        <v>319</v>
      </c>
      <c r="C34" s="179">
        <v>8</v>
      </c>
      <c r="D34" s="171">
        <f t="shared" si="0"/>
        <v>0.61538461538461542</v>
      </c>
      <c r="E34" s="114">
        <v>8</v>
      </c>
      <c r="F34" s="171">
        <f t="shared" si="1"/>
        <v>0.61538461538461542</v>
      </c>
      <c r="G34" s="114">
        <v>7</v>
      </c>
      <c r="H34" s="171">
        <f t="shared" si="2"/>
        <v>0.53846153846153844</v>
      </c>
      <c r="I34" s="114">
        <v>4</v>
      </c>
      <c r="J34" s="171">
        <f t="shared" si="3"/>
        <v>0.30769230769230771</v>
      </c>
      <c r="K34" s="1"/>
      <c r="L34" s="1"/>
      <c r="M34" s="171">
        <f t="shared" si="4"/>
        <v>0.51923076923076916</v>
      </c>
    </row>
    <row r="35" spans="1:13" s="11" customFormat="1" ht="30" customHeight="1">
      <c r="A35" s="126">
        <v>30</v>
      </c>
      <c r="B35" s="125" t="s">
        <v>320</v>
      </c>
      <c r="C35" s="179">
        <v>5</v>
      </c>
      <c r="D35" s="171">
        <f t="shared" si="0"/>
        <v>0.38461538461538464</v>
      </c>
      <c r="E35" s="114">
        <v>5</v>
      </c>
      <c r="F35" s="171">
        <f t="shared" si="1"/>
        <v>0.38461538461538464</v>
      </c>
      <c r="G35" s="114">
        <v>3</v>
      </c>
      <c r="H35" s="171">
        <f t="shared" si="2"/>
        <v>0.23076923076923078</v>
      </c>
      <c r="I35" s="114">
        <v>2</v>
      </c>
      <c r="J35" s="171">
        <f t="shared" si="3"/>
        <v>0.15384615384615385</v>
      </c>
      <c r="K35" s="1"/>
      <c r="L35" s="1"/>
      <c r="M35" s="171">
        <f t="shared" si="4"/>
        <v>0.28846153846153844</v>
      </c>
    </row>
    <row r="36" spans="1:13" s="11" customFormat="1" ht="30" customHeight="1">
      <c r="A36" s="127">
        <v>31</v>
      </c>
      <c r="B36" s="125" t="s">
        <v>321</v>
      </c>
      <c r="C36" s="179">
        <v>8</v>
      </c>
      <c r="D36" s="171">
        <f t="shared" si="0"/>
        <v>0.61538461538461542</v>
      </c>
      <c r="E36" s="114">
        <v>7</v>
      </c>
      <c r="F36" s="171">
        <f t="shared" si="1"/>
        <v>0.53846153846153844</v>
      </c>
      <c r="G36" s="114">
        <v>7</v>
      </c>
      <c r="H36" s="171">
        <f t="shared" si="2"/>
        <v>0.53846153846153844</v>
      </c>
      <c r="I36" s="114">
        <v>2</v>
      </c>
      <c r="J36" s="171">
        <f t="shared" si="3"/>
        <v>0.15384615384615385</v>
      </c>
      <c r="K36" s="1"/>
      <c r="L36" s="1"/>
      <c r="M36" s="171">
        <f t="shared" si="4"/>
        <v>0.46153846153846145</v>
      </c>
    </row>
    <row r="37" spans="1:13" s="11" customFormat="1" ht="30" customHeight="1">
      <c r="A37" s="127">
        <v>32</v>
      </c>
      <c r="B37" s="125" t="s">
        <v>322</v>
      </c>
      <c r="C37" s="179">
        <v>9</v>
      </c>
      <c r="D37" s="171">
        <f t="shared" si="0"/>
        <v>0.69230769230769229</v>
      </c>
      <c r="E37" s="114">
        <v>8</v>
      </c>
      <c r="F37" s="171">
        <f t="shared" si="1"/>
        <v>0.61538461538461542</v>
      </c>
      <c r="G37" s="114">
        <v>6</v>
      </c>
      <c r="H37" s="171">
        <f t="shared" si="2"/>
        <v>0.46153846153846156</v>
      </c>
      <c r="I37" s="114">
        <v>3</v>
      </c>
      <c r="J37" s="171">
        <f t="shared" si="3"/>
        <v>0.23076923076923078</v>
      </c>
      <c r="K37" s="1"/>
      <c r="L37" s="1"/>
      <c r="M37" s="171">
        <f t="shared" si="4"/>
        <v>0.5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BBA-II</vt:lpstr>
      <vt:lpstr>BCOM-II</vt:lpstr>
      <vt:lpstr>BA-II-A</vt:lpstr>
      <vt:lpstr>BA-II-B</vt:lpstr>
      <vt:lpstr>BBA-IV</vt:lpstr>
      <vt:lpstr>BCOM-IV</vt:lpstr>
      <vt:lpstr>BA-IV</vt:lpstr>
      <vt:lpstr>BBA-VI</vt:lpstr>
      <vt:lpstr>BCOM-VI</vt:lpstr>
      <vt:lpstr>BA-VI-A</vt:lpstr>
      <vt:lpstr>BA-VI-B</vt:lpstr>
      <vt:lpstr>BBA-VIII</vt:lpstr>
      <vt:lpstr>BCOM-VIII</vt:lpstr>
      <vt:lpstr>BA-VIII</vt:lpstr>
      <vt:lpstr>BBA-X</vt:lpstr>
      <vt:lpstr>BCOM-X</vt:lpstr>
      <vt:lpstr>BA-X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2020-03-02T10:49:59Z</dcterms:modified>
</cp:coreProperties>
</file>